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Naikasv1\内保連\◆2022年度診療報酬改定\◆改定結果調査\"/>
    </mc:Choice>
  </mc:AlternateContent>
  <xr:revisionPtr revIDLastSave="0" documentId="13_ncr:1_{6B2CA76C-A457-4007-846C-5C5BB41C9644}" xr6:coauthVersionLast="47" xr6:coauthVersionMax="47" xr10:uidLastSave="{00000000-0000-0000-0000-000000000000}"/>
  <bookViews>
    <workbookView xWindow="-120" yWindow="-120" windowWidth="29040" windowHeight="15840" xr2:uid="{00000000-000D-0000-FFFF-FFFF00000000}"/>
  </bookViews>
  <sheets>
    <sheet name="結果グラフ" sheetId="51" r:id="rId1"/>
    <sheet name="結果グラフ２" sheetId="52" r:id="rId2"/>
    <sheet name="医療技術評価（未収載）" sheetId="48" r:id="rId3"/>
    <sheet name="医療技術評価（既収載）" sheetId="49" r:id="rId4"/>
    <sheet name="保険局医療課 A区分" sheetId="50" r:id="rId5"/>
    <sheet name="集計" sheetId="47" r:id="rId6"/>
  </sheets>
  <definedNames>
    <definedName name="_xlnm._FilterDatabase" localSheetId="3" hidden="1">'医療技術評価（既収載）'!$G$1:$G$897</definedName>
    <definedName name="_xlnm._FilterDatabase" localSheetId="4" hidden="1">'保険局医療課 A区分'!$G$1:$G$901</definedName>
    <definedName name="_xlnm.Print_Area" localSheetId="3">'医療技術評価（既収載）'!$A$1:$K$274</definedName>
    <definedName name="_xlnm.Print_Area" localSheetId="4">'保険局医療課 A区分'!$A$1:$K$58</definedName>
    <definedName name="_xlnm.Print_Titles" localSheetId="3">'医療技術評価（既収載）'!#REF!</definedName>
    <definedName name="_xlnm.Print_Titles" localSheetId="4">'保険局医療課 A区分'!$1:$4</definedName>
    <definedName name="学会名">#REF!</definedName>
    <definedName name="区分">#REF!</definedName>
    <definedName name="区分１">#REF!</definedName>
    <definedName name="区分２">#REF!</definedName>
    <definedName name="区分３">#REF!</definedName>
    <definedName name="件数">#REF!</definedName>
    <definedName name="再評価">#REF!</definedName>
    <definedName name="状態">#REF!</definedName>
    <definedName name="状態１">#REF!</definedName>
    <definedName name="診療報酬その１">#REF!</definedName>
    <definedName name="選択">#REF!</definedName>
    <definedName name="報酬">#REF!</definedName>
    <definedName name="有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9" i="51" l="1"/>
  <c r="B18" i="51"/>
  <c r="B17" i="51"/>
  <c r="B16" i="51"/>
  <c r="B12" i="51"/>
  <c r="B11" i="51"/>
  <c r="B10" i="51"/>
  <c r="B9" i="51"/>
  <c r="B5" i="51"/>
  <c r="B4" i="51"/>
  <c r="B3" i="51"/>
  <c r="B2" i="51"/>
  <c r="C14" i="52" l="1"/>
  <c r="D14" i="52"/>
  <c r="E14" i="52"/>
  <c r="F14" i="52"/>
  <c r="G14" i="52"/>
  <c r="B14" i="52"/>
  <c r="B13" i="52"/>
  <c r="C13" i="52"/>
  <c r="D13" i="52"/>
  <c r="E13" i="52"/>
  <c r="F13" i="52"/>
  <c r="G13" i="52"/>
  <c r="C12" i="52"/>
  <c r="D12" i="52"/>
  <c r="E12" i="52"/>
  <c r="F12" i="52"/>
  <c r="G12" i="52"/>
  <c r="H12" i="52"/>
  <c r="B12" i="52"/>
  <c r="C9" i="52"/>
  <c r="D9" i="52"/>
  <c r="E9" i="52"/>
  <c r="F9" i="52"/>
  <c r="G9" i="52"/>
  <c r="B9" i="52"/>
  <c r="C4" i="52"/>
  <c r="D4" i="52"/>
  <c r="E4" i="52"/>
  <c r="F4" i="52"/>
  <c r="G4" i="52"/>
  <c r="B4" i="52"/>
  <c r="C17" i="51" l="1"/>
  <c r="C18" i="51"/>
  <c r="C19" i="51"/>
  <c r="C16" i="51"/>
  <c r="C10" i="51"/>
  <c r="C11" i="51"/>
  <c r="C12" i="51"/>
  <c r="C9" i="51" l="1"/>
  <c r="H8" i="52"/>
  <c r="H9" i="52" s="1"/>
  <c r="H3" i="52"/>
  <c r="C4" i="51"/>
  <c r="B25" i="51"/>
  <c r="C25" i="51" s="1"/>
  <c r="B32" i="51"/>
  <c r="C32" i="51" s="1"/>
  <c r="C2" i="51"/>
  <c r="B30" i="51"/>
  <c r="B23" i="51"/>
  <c r="C5" i="51"/>
  <c r="B33" i="51"/>
  <c r="C33" i="51" s="1"/>
  <c r="B26" i="51"/>
  <c r="C26" i="51" s="1"/>
  <c r="C3" i="51"/>
  <c r="B31" i="51"/>
  <c r="C31" i="51" s="1"/>
  <c r="B24" i="51"/>
  <c r="C24" i="51" s="1"/>
  <c r="F142" i="47"/>
  <c r="E142" i="47"/>
  <c r="D142" i="47"/>
  <c r="C142" i="47"/>
  <c r="H4" i="52" l="1"/>
  <c r="H13" i="52"/>
  <c r="H14" i="52" s="1"/>
  <c r="C30" i="51"/>
  <c r="C23" i="51"/>
</calcChain>
</file>

<file path=xl/sharedStrings.xml><?xml version="1.0" encoding="utf-8"?>
<sst xmlns="http://schemas.openxmlformats.org/spreadsheetml/2006/main" count="2721" uniqueCount="1054">
  <si>
    <t>技術名</t>
    <rPh sb="0" eb="2">
      <t>ギジュツ</t>
    </rPh>
    <rPh sb="2" eb="3">
      <t>メイ</t>
    </rPh>
    <phoneticPr fontId="2"/>
  </si>
  <si>
    <t>所属学会番号</t>
    <rPh sb="0" eb="2">
      <t>ショゾク</t>
    </rPh>
    <rPh sb="2" eb="4">
      <t>ガッカイ</t>
    </rPh>
    <rPh sb="4" eb="6">
      <t>バンゴウ</t>
    </rPh>
    <phoneticPr fontId="2"/>
  </si>
  <si>
    <t>提出学会名</t>
    <rPh sb="0" eb="2">
      <t>テイシュツ</t>
    </rPh>
    <rPh sb="2" eb="4">
      <t>ガッカイ</t>
    </rPh>
    <rPh sb="4" eb="5">
      <t>メイ</t>
    </rPh>
    <phoneticPr fontId="2"/>
  </si>
  <si>
    <t>日本皮膚科学会</t>
  </si>
  <si>
    <t>日本呼吸器学会</t>
  </si>
  <si>
    <t>日本血液学会</t>
  </si>
  <si>
    <t>日本呼吸ケア・リハビリテーション学会</t>
  </si>
  <si>
    <t>日本肺癌学会</t>
  </si>
  <si>
    <t>日本神経治療学会</t>
  </si>
  <si>
    <t>日本カプセル内視鏡学会</t>
  </si>
  <si>
    <t>日本小児科学会</t>
  </si>
  <si>
    <t>日本小児精神神経学会</t>
  </si>
  <si>
    <t>日本新生児成育医学会</t>
  </si>
  <si>
    <t>日本神経学会</t>
  </si>
  <si>
    <t>日本心療内科学会</t>
  </si>
  <si>
    <t>日本小児腎臓病学会</t>
  </si>
  <si>
    <t>日本総合病院精神医学会</t>
  </si>
  <si>
    <t>日本臨床神経生理学会</t>
  </si>
  <si>
    <t>日本精神神経学会</t>
  </si>
  <si>
    <t>日本臨床腫瘍学会</t>
  </si>
  <si>
    <t>日本放射線腫瘍学会</t>
  </si>
  <si>
    <t>日本病理学会</t>
  </si>
  <si>
    <t>日本小児循環器学会</t>
  </si>
  <si>
    <t>日本臨床検査専門医会</t>
  </si>
  <si>
    <t>日本臨床検査医学会</t>
  </si>
  <si>
    <t>日本小児血液・がん学会</t>
  </si>
  <si>
    <t>日本女性医学学会</t>
  </si>
  <si>
    <t>日本生殖医学会</t>
  </si>
  <si>
    <t>日本認知症学会</t>
  </si>
  <si>
    <t>日本核医学会</t>
  </si>
  <si>
    <t>日本人類遺伝学会</t>
  </si>
  <si>
    <t>日本不整脈心電学会</t>
  </si>
  <si>
    <t>日本移植学会</t>
  </si>
  <si>
    <t>日本輸血・細胞治療学会</t>
  </si>
  <si>
    <t>日本高次脳機能障害学会</t>
  </si>
  <si>
    <t>日本臨床整形外科学会</t>
  </si>
  <si>
    <t>日本アルコール・アディクション医学会</t>
  </si>
  <si>
    <t>日本周産期・新生児医学会</t>
  </si>
  <si>
    <t>日本摂食嚥下リハビリテーション学会</t>
  </si>
  <si>
    <t>日本アレルギー学会</t>
  </si>
  <si>
    <t>日本眼科学会</t>
  </si>
  <si>
    <t>日本小児アレルギー学会</t>
  </si>
  <si>
    <t>日本小児科医会</t>
  </si>
  <si>
    <t>日本臨床内科医会</t>
  </si>
  <si>
    <t>日本アフェレシス学会</t>
  </si>
  <si>
    <t>日本医学放射線学会</t>
  </si>
  <si>
    <t>日本遺伝カウンセリング学会</t>
  </si>
  <si>
    <t>日本遺伝子診療学会</t>
  </si>
  <si>
    <t>日本運動器科学会</t>
  </si>
  <si>
    <t>日本肝臓学会</t>
  </si>
  <si>
    <t>日本緩和医療学会</t>
  </si>
  <si>
    <t>日本血栓止血学会</t>
  </si>
  <si>
    <t>日本高血圧学会</t>
  </si>
  <si>
    <t>日本産科婦人科学会</t>
  </si>
  <si>
    <t>日本消化管学会</t>
  </si>
  <si>
    <t>日本消化器内視鏡学会</t>
  </si>
  <si>
    <t>日本磁気共鳴医学会</t>
  </si>
  <si>
    <t>日本児童青年精神医学会</t>
  </si>
  <si>
    <t>日本循環器学会</t>
  </si>
  <si>
    <t>日本小児栄養消化器肝臓学会</t>
  </si>
  <si>
    <t>日本小児感染症学会</t>
  </si>
  <si>
    <t>日本小児呼吸器学会</t>
  </si>
  <si>
    <t>日本小児神経学会</t>
  </si>
  <si>
    <t>日本小児心身医学会</t>
  </si>
  <si>
    <t>日本小児内分泌学会</t>
  </si>
  <si>
    <t>日本心エコー図学会</t>
  </si>
  <si>
    <t>日本神経免疫学会</t>
  </si>
  <si>
    <t>日本心身医学会</t>
  </si>
  <si>
    <t>日本心臓リハビリテーション学会</t>
  </si>
  <si>
    <t>日本心血管インターベンション治療学会</t>
  </si>
  <si>
    <t>日本心不全学会</t>
  </si>
  <si>
    <t>日本腎臓学会</t>
  </si>
  <si>
    <t>日本腎臓リハビリテーション学会</t>
  </si>
  <si>
    <t>日本睡眠学会</t>
  </si>
  <si>
    <t>日本頭痛学会</t>
  </si>
  <si>
    <t>日本整形外科学会</t>
  </si>
  <si>
    <t>日本精神科病院協会</t>
  </si>
  <si>
    <t>日本脊髄障害医学会</t>
  </si>
  <si>
    <t>日本先天代謝異常学会</t>
  </si>
  <si>
    <t>日本超音波医学会</t>
  </si>
  <si>
    <t>日本てんかん学会</t>
  </si>
  <si>
    <t>日本透析医学会</t>
  </si>
  <si>
    <t>日本糖尿病学会</t>
  </si>
  <si>
    <t>日本動脈硬化学会</t>
  </si>
  <si>
    <t>日本内科学会</t>
  </si>
  <si>
    <t>日本乳癌学会</t>
  </si>
  <si>
    <t>日本脳卒中学会</t>
  </si>
  <si>
    <t>日本ハイパーサーミア学会</t>
  </si>
  <si>
    <t>日本泌尿器科学会</t>
  </si>
  <si>
    <t>日本肥満学会</t>
  </si>
  <si>
    <t>日本ヘリコバクター学会</t>
  </si>
  <si>
    <t>日本脈管学会</t>
  </si>
  <si>
    <t>日本リウマチ学会</t>
  </si>
  <si>
    <t>日本リハビリテーション医学会</t>
  </si>
  <si>
    <t>日本リンパ網内系学会</t>
  </si>
  <si>
    <t>日本臨床栄養学会</t>
  </si>
  <si>
    <t>日本臨床細胞学会</t>
  </si>
  <si>
    <t>日本老年医学会</t>
  </si>
  <si>
    <t>日本不安症学会</t>
  </si>
  <si>
    <t>H リハビリテーション</t>
  </si>
  <si>
    <t>○</t>
    <phoneticPr fontId="2"/>
  </si>
  <si>
    <t>学会番号</t>
    <rPh sb="0" eb="2">
      <t>ガッカイ</t>
    </rPh>
    <rPh sb="2" eb="4">
      <t>バンゴウ</t>
    </rPh>
    <phoneticPr fontId="2"/>
  </si>
  <si>
    <t>学会名</t>
    <rPh sb="0" eb="2">
      <t>ガッカイ</t>
    </rPh>
    <rPh sb="2" eb="3">
      <t>メイ</t>
    </rPh>
    <phoneticPr fontId="2"/>
  </si>
  <si>
    <t>未収載</t>
    <rPh sb="0" eb="3">
      <t>ミシュウサイ</t>
    </rPh>
    <phoneticPr fontId="6"/>
  </si>
  <si>
    <t>既収載</t>
    <rPh sb="0" eb="1">
      <t>キ</t>
    </rPh>
    <rPh sb="1" eb="3">
      <t>シュウサイ</t>
    </rPh>
    <phoneticPr fontId="6"/>
  </si>
  <si>
    <t>未収載</t>
    <rPh sb="0" eb="3">
      <t>ミシュウサイ</t>
    </rPh>
    <phoneticPr fontId="2"/>
  </si>
  <si>
    <t>既収載</t>
    <rPh sb="0" eb="1">
      <t>キ</t>
    </rPh>
    <rPh sb="1" eb="3">
      <t>シュウサイ</t>
    </rPh>
    <phoneticPr fontId="2"/>
  </si>
  <si>
    <t>日本産婦人科医会</t>
  </si>
  <si>
    <t>日本脳神経外科学会</t>
  </si>
  <si>
    <t>日本腰痛学会</t>
  </si>
  <si>
    <t>備考</t>
    <rPh sb="0" eb="2">
      <t>ビコウ</t>
    </rPh>
    <phoneticPr fontId="2"/>
  </si>
  <si>
    <t>ホルモン補充療法(HRT)管理料</t>
  </si>
  <si>
    <t>その他</t>
  </si>
  <si>
    <t>特定薬剤治療管理料対象薬として「アキシチニブ」を追加</t>
  </si>
  <si>
    <t>特定薬剤治療管理料対象薬として「パゾパニブ」を追加</t>
  </si>
  <si>
    <t>尿中クエン酸濃度</t>
  </si>
  <si>
    <t>関節液検査</t>
  </si>
  <si>
    <t>骨粗鬆症における骨代謝マーカー測定要件の見直し</t>
  </si>
  <si>
    <t>ダーモスコピー</t>
  </si>
  <si>
    <t>センチネルリンパ節生検</t>
  </si>
  <si>
    <t>運動器の難治性慢性疼痛における集学的治療に対する慢性疼痛管理加算</t>
  </si>
  <si>
    <t>てんかん紹介料連携加算</t>
  </si>
  <si>
    <t>脊髄障害患者に対する間歇的導尿（ 一日につき）</t>
  </si>
  <si>
    <t>誘発筋電図（神経伝導検査を含む)</t>
  </si>
  <si>
    <t>ポジトロン断層撮影（アミロイドイメージング）</t>
  </si>
  <si>
    <t>血中アミロイドβ関連ペプチドアッセイ</t>
  </si>
  <si>
    <t>植込型除細動器移植術　皮下植込型リードを用いるもの</t>
  </si>
  <si>
    <t>胸腔鏡下交感神経節切除術</t>
  </si>
  <si>
    <t>電磁波温熱療法</t>
  </si>
  <si>
    <t>抗MDA5抗体陽性皮膚筋炎に伴う急速進行性間質性肺炎に対する血漿交換療法</t>
  </si>
  <si>
    <t>血漿交換療法（増点について）</t>
  </si>
  <si>
    <t>Trail Making Test日本版（TMT-J）</t>
  </si>
  <si>
    <t>食道内多チャンネル・インピーダンスpH測定検査</t>
  </si>
  <si>
    <t>精神科包括的支援マネジメント料</t>
  </si>
  <si>
    <t>重度薬物依存症入院医療管理加算</t>
  </si>
  <si>
    <t>多発性硬化症患者の脳画像解析プログラムによる脳体積の計測</t>
  </si>
  <si>
    <t>小児かかりつけ診療料</t>
  </si>
  <si>
    <t>冠攣縮性狭心症の診断における冠攣縮誘発薬物負荷試験</t>
  </si>
  <si>
    <t>向精神薬の多剤減算</t>
  </si>
  <si>
    <t>通院・在宅精神療法の算定要件変更</t>
  </si>
  <si>
    <t>細菌培養同定検査：血液および穿刺液</t>
  </si>
  <si>
    <t>細菌薬剤感受性検査1菌種</t>
  </si>
  <si>
    <t>細菌薬剤感受性検査2菌種</t>
  </si>
  <si>
    <t>細菌薬剤感受性検査3菌種以上</t>
  </si>
  <si>
    <t>排泄物、滲出物又は分泌物の細菌顕微鏡検査　その他のもの</t>
  </si>
  <si>
    <t>細菌培養同定検査（消化管からの検体）</t>
  </si>
  <si>
    <t>細菌培養同定検査（口腔・気道又は呼吸器からの検体）</t>
  </si>
  <si>
    <t>細菌培養同定検査（泌尿器又は生殖器からの検体）</t>
  </si>
  <si>
    <t>細菌培養同定検査（その他の部位からの検体）</t>
  </si>
  <si>
    <t>外来認知行動指導料</t>
  </si>
  <si>
    <t>殺菌能検査</t>
  </si>
  <si>
    <t>第12部　放射線治療　薬剤料の節立て</t>
  </si>
  <si>
    <t>トキソプラズマ症遺伝子診断検査</t>
  </si>
  <si>
    <t>血清コレスタノール測定（血液）</t>
  </si>
  <si>
    <t>難治性片頭痛・三叉神経自律神経性頭痛指導料</t>
  </si>
  <si>
    <t>腎容積測定加算</t>
  </si>
  <si>
    <t>透析リハビリテーション料</t>
  </si>
  <si>
    <t>精神科保護集中治療加算</t>
  </si>
  <si>
    <t>栄養マネジメント加算</t>
  </si>
  <si>
    <t>精神科病棟感染制御管理料</t>
  </si>
  <si>
    <t>電子媒体記録あるいはデータ伝送システムによる夜間血圧測定</t>
  </si>
  <si>
    <t>在宅医療機器安全管理指導料</t>
  </si>
  <si>
    <t>脳卒中ケアユニットにおける休日リハビリテーション加算</t>
  </si>
  <si>
    <t>認知療法・認知行動療法</t>
  </si>
  <si>
    <t>静脈麻酔</t>
  </si>
  <si>
    <t>グロブリンクラス別ウイルス抗体価ヒトパルボウイルスB19</t>
  </si>
  <si>
    <t>RSウイルス抗原定性</t>
  </si>
  <si>
    <t>在宅酸素療法指導管理料の算定要件変更</t>
  </si>
  <si>
    <t>ポジトロン断層撮影及びポジトロン断層・コンピューター断層複合撮影、ポジトロン断層・磁気共鳴コンピューター断層複合撮影、乳房用ポジトロン断層撮影　（薬剤師配置）</t>
  </si>
  <si>
    <t>経皮的腎生検</t>
  </si>
  <si>
    <t>薬物治療抵抗性・進行性原発性ネフローゼ症候群に対するＬＤＬアフェレシス療法</t>
  </si>
  <si>
    <t>高度腎機能障害患者指導加算</t>
  </si>
  <si>
    <t>入院精神療法（Ⅱ）イ</t>
  </si>
  <si>
    <t>重度認知症デイ・ケア料　夜間ケア加算</t>
  </si>
  <si>
    <t>精神科訪問看護・指導料【1-A 算定要件の拡大(適応疾患の拡大)】</t>
  </si>
  <si>
    <t>医療保護入院等診療料</t>
  </si>
  <si>
    <t>精神科退院前訪問指導料</t>
  </si>
  <si>
    <t>特定薬剤副作用評価加算</t>
  </si>
  <si>
    <t>遺伝カウンセリングの適応拡大</t>
  </si>
  <si>
    <t>難聴の遺伝学的検査</t>
  </si>
  <si>
    <t>緩和ケア診療加算</t>
  </si>
  <si>
    <t>がん性疼痛緩和指導管理料</t>
  </si>
  <si>
    <t>血圧脈波検査</t>
  </si>
  <si>
    <t>呼吸器リハビリテーション料（増点）</t>
  </si>
  <si>
    <t>認知機能検査その他の心理検査</t>
  </si>
  <si>
    <t>小児入院医療管理料</t>
  </si>
  <si>
    <t>精神科措置入院退院支援加算</t>
  </si>
  <si>
    <t>細胞診精度管理料</t>
  </si>
  <si>
    <t>認知機能・生活機能質問票（DASC-8）を用いた高齢者糖尿病管理目標値の設定と管理</t>
  </si>
  <si>
    <t>精神病棟を一般病棟入院基本料に合算可能とすること</t>
  </si>
  <si>
    <t>内臓脂肪量測定（腹部CT法）</t>
  </si>
  <si>
    <t>「肥満症」病名による生活習慣病管理料の算定</t>
  </si>
  <si>
    <t>病理診断デジタル化加算</t>
  </si>
  <si>
    <t>小児アレルギー疾患療養指導料</t>
  </si>
  <si>
    <t>ヘリコバクターピロリ菌の抗菌薬感受性試験</t>
  </si>
  <si>
    <t>血清ペプシノゲンによるヘリコバクターピロリ除菌判定</t>
  </si>
  <si>
    <t>覚醒維持検査</t>
  </si>
  <si>
    <t>HHV-6 DNA定量検査</t>
  </si>
  <si>
    <t>特定薬剤治療管理料対象薬として「ブスルファン注射液」を追加</t>
  </si>
  <si>
    <t>栄養・摂食嚥下管理加算</t>
  </si>
  <si>
    <t>心不全再入院予防指導管理料</t>
  </si>
  <si>
    <t>迅速細胞診（検査中の場合）、適応疾患の拡大</t>
  </si>
  <si>
    <t>免疫染色、細胞診標本への適用拡大</t>
  </si>
  <si>
    <t>液状化検体細胞診加算の見直し</t>
  </si>
  <si>
    <t>精神科リエゾンチーム加算に関する改定要望（施設基準の中の医師要件の改定）</t>
  </si>
  <si>
    <t>精神科救急・合併症入院料の改定（増点及び施設基準の緩和など）</t>
  </si>
  <si>
    <t>感染症免疫学的検査</t>
  </si>
  <si>
    <t>染色体検査</t>
  </si>
  <si>
    <t>病理診断管理加算</t>
  </si>
  <si>
    <t>小児食物アレルギー負荷検査</t>
  </si>
  <si>
    <t>遺伝学的検査（遺伝性腫瘍）</t>
  </si>
  <si>
    <t>抗酸菌核酸同定</t>
  </si>
  <si>
    <t>結核菌群核酸検出</t>
  </si>
  <si>
    <t>抗酸菌分離培養（液体培地法）</t>
  </si>
  <si>
    <t>抗酸菌薬剤感受性検査（培地数に関係なく）</t>
  </si>
  <si>
    <t>マイコバクテリウム・アビウム及びイントラセルラー（ＭＡＣ）核酸検出</t>
  </si>
  <si>
    <t>ヘモグロビンA1Cの分類見直し</t>
  </si>
  <si>
    <t>血小板凝集能</t>
  </si>
  <si>
    <t>終夜睡眠ポリグラフィ</t>
  </si>
  <si>
    <t>血液採取・静脈</t>
  </si>
  <si>
    <t>小児特定疾患カウンセリング料</t>
  </si>
  <si>
    <t>摂食機能療法Ⅲ</t>
  </si>
  <si>
    <t>嚥下造影多職種連携評価加算</t>
  </si>
  <si>
    <t>嚥下調整食加算</t>
  </si>
  <si>
    <t>全身性エリテマトーデス(SLE)疑いの患者での抗核抗体と抗DNA抗体の同時測定</t>
  </si>
  <si>
    <t>治療薬変更時の抗シトルリン化ペプチド抗体（抗CCP抗体）の複数回測定</t>
  </si>
  <si>
    <t>ベーチェット病におけるHLA型クラスI検査</t>
  </si>
  <si>
    <t>呼吸ケアチーム加算</t>
  </si>
  <si>
    <t>Intrafractional IGRT加算</t>
  </si>
  <si>
    <t>AIを用いた放射線治療計画</t>
  </si>
  <si>
    <t>陽子線治療の適応拡大</t>
  </si>
  <si>
    <t>重粒子線治療の適応拡大</t>
  </si>
  <si>
    <t>「直線加速器による定位放射線治療」と「体外照射」の同時算定</t>
  </si>
  <si>
    <t>放射線治療「専従」加算</t>
  </si>
  <si>
    <t>医療機器安全管理料2の見直し（専任から専従へ、対象に小線源治療も追加）</t>
  </si>
  <si>
    <t>サイバーナイフによる三叉神経痛治療</t>
  </si>
  <si>
    <t>耐用期間を過ぎた放射線治療装置による高精度照射の減点</t>
  </si>
  <si>
    <t>D409-2 センチネルリンパ節生検（片側）</t>
  </si>
  <si>
    <t>アクチグラフ</t>
  </si>
  <si>
    <t>処方箋料</t>
  </si>
  <si>
    <t>処方料</t>
  </si>
  <si>
    <t>外来緩和ケア管理料</t>
  </si>
  <si>
    <t>慢性痛に対する認知療法・認知行動療法</t>
  </si>
  <si>
    <t>心身医学療法</t>
  </si>
  <si>
    <t>神経性やせ症に対する認知行動療法</t>
  </si>
  <si>
    <t>在宅透析患者管理における遠隔モニタリング加算</t>
  </si>
  <si>
    <t>血液製剤院内分割加算</t>
  </si>
  <si>
    <t>輸血検査自動機器加算</t>
  </si>
  <si>
    <t>輸血関連情報提供料</t>
  </si>
  <si>
    <t>摂食嚥下障害検査</t>
  </si>
  <si>
    <t>「M006」「放射線治療用材料装着技術料」の新規項目立て</t>
  </si>
  <si>
    <t>画像誘導粒子線治療加算</t>
  </si>
  <si>
    <t>婦人科がん腔内照射管理料の増点と毎回算定
「M000 放射線治療管理料　2　腔内照射を行った場合」</t>
  </si>
  <si>
    <t>外来放射線照射診療料における専門認定看護師加算
（有資格看護師配置の場合の増点）</t>
  </si>
  <si>
    <t>画像融合放射線治療計画加算（A：剛体、B：非剛体）</t>
  </si>
  <si>
    <t>【アンケート②】</t>
    <phoneticPr fontId="2"/>
  </si>
  <si>
    <t>区分</t>
    <rPh sb="0" eb="2">
      <t>クブン</t>
    </rPh>
    <phoneticPr fontId="2"/>
  </si>
  <si>
    <t>番号</t>
    <rPh sb="0" eb="2">
      <t>バンゴウ</t>
    </rPh>
    <phoneticPr fontId="2"/>
  </si>
  <si>
    <t>「要望通り反映された」または「一部要望が反映された」提案について</t>
    <rPh sb="1" eb="4">
      <t>ヨウボウトオ</t>
    </rPh>
    <rPh sb="5" eb="7">
      <t>ハンエイ</t>
    </rPh>
    <rPh sb="15" eb="17">
      <t>イチブ</t>
    </rPh>
    <rPh sb="17" eb="19">
      <t>ヨウボウ</t>
    </rPh>
    <rPh sb="20" eb="22">
      <t>ハンエイ</t>
    </rPh>
    <rPh sb="26" eb="28">
      <t>テイアン</t>
    </rPh>
    <phoneticPr fontId="2"/>
  </si>
  <si>
    <t>提案書
番号</t>
    <rPh sb="0" eb="3">
      <t>テイアンショ</t>
    </rPh>
    <rPh sb="4" eb="6">
      <t>バンゴウ</t>
    </rPh>
    <phoneticPr fontId="2"/>
  </si>
  <si>
    <t>プルダウン</t>
    <phoneticPr fontId="2"/>
  </si>
  <si>
    <t>直接入力</t>
    <rPh sb="0" eb="2">
      <t>チョクセツ</t>
    </rPh>
    <rPh sb="2" eb="4">
      <t>ニュウリョク</t>
    </rPh>
    <phoneticPr fontId="2"/>
  </si>
  <si>
    <t>プルダウンで選択ください</t>
    <rPh sb="6" eb="8">
      <t>センタク</t>
    </rPh>
    <phoneticPr fontId="2"/>
  </si>
  <si>
    <r>
      <t>【アンケート①】</t>
    </r>
    <r>
      <rPr>
        <sz val="16"/>
        <color rgb="FFFF0000"/>
        <rFont val="Yu Gothic Medium"/>
        <family val="3"/>
        <charset val="128"/>
      </rPr>
      <t>※必須</t>
    </r>
    <rPh sb="9" eb="11">
      <t>ヒッス</t>
    </rPh>
    <phoneticPr fontId="2"/>
  </si>
  <si>
    <t>掲載内容</t>
    <rPh sb="0" eb="2">
      <t>ケイサイ</t>
    </rPh>
    <rPh sb="2" eb="4">
      <t>ナイヨウ</t>
    </rPh>
    <phoneticPr fontId="2"/>
  </si>
  <si>
    <t>A区分</t>
    <rPh sb="1" eb="3">
      <t>クブン</t>
    </rPh>
    <phoneticPr fontId="6"/>
  </si>
  <si>
    <t>A区分</t>
    <rPh sb="1" eb="3">
      <t>クブン</t>
    </rPh>
    <phoneticPr fontId="2"/>
  </si>
  <si>
    <t>J 処置</t>
  </si>
  <si>
    <t>D 検査</t>
  </si>
  <si>
    <t>N 病理診断</t>
  </si>
  <si>
    <t>E 画像診断</t>
  </si>
  <si>
    <t>K 手術</t>
  </si>
  <si>
    <t>B 医学管理等</t>
  </si>
  <si>
    <t>C 在宅医療</t>
  </si>
  <si>
    <t>M 放射線治療</t>
  </si>
  <si>
    <t>G 注射</t>
  </si>
  <si>
    <t>日本結核・非結核性抗酸菌症学会</t>
  </si>
  <si>
    <t>日本呼吸療法医学会</t>
  </si>
  <si>
    <t>日本在宅医療連合学会</t>
  </si>
  <si>
    <t>I 精神科専門療法</t>
  </si>
  <si>
    <t>L 麻酔</t>
  </si>
  <si>
    <t>令和4年度改訂提案書提出内訳</t>
    <rPh sb="0" eb="2">
      <t>レイワ</t>
    </rPh>
    <rPh sb="3" eb="4">
      <t>ネン</t>
    </rPh>
    <rPh sb="12" eb="14">
      <t>ウチワケ</t>
    </rPh>
    <phoneticPr fontId="6"/>
  </si>
  <si>
    <t>回答</t>
    <rPh sb="0" eb="2">
      <t>カイトウ</t>
    </rPh>
    <phoneticPr fontId="6"/>
  </si>
  <si>
    <t>日本アフェレシス学会</t>
    <phoneticPr fontId="6"/>
  </si>
  <si>
    <t>日本アルコール・アディクション医学会</t>
    <phoneticPr fontId="6"/>
  </si>
  <si>
    <t>日本アレルギー学会</t>
    <phoneticPr fontId="6"/>
  </si>
  <si>
    <t>日本医学放射線学会</t>
    <phoneticPr fontId="6"/>
  </si>
  <si>
    <t>日本胃癌学会（提出提案書なし）</t>
    <rPh sb="7" eb="12">
      <t>テイシュツテイアンショ</t>
    </rPh>
    <phoneticPr fontId="6"/>
  </si>
  <si>
    <t>－</t>
    <phoneticPr fontId="6"/>
  </si>
  <si>
    <t>日本移植学会</t>
    <phoneticPr fontId="6"/>
  </si>
  <si>
    <t>日本医真菌学会（提出提案書なし）</t>
    <rPh sb="8" eb="13">
      <t>テイシュツテイアンショ</t>
    </rPh>
    <phoneticPr fontId="6"/>
  </si>
  <si>
    <t>日本遺伝カウンセリング学会</t>
    <phoneticPr fontId="6"/>
  </si>
  <si>
    <t>日本遺伝子診療学会</t>
    <phoneticPr fontId="6"/>
  </si>
  <si>
    <t>日本運動器科学会</t>
    <phoneticPr fontId="6"/>
  </si>
  <si>
    <t>日本遠隔医療学会（提出提案書なし）</t>
    <rPh sb="9" eb="14">
      <t>テイシュツテイアンショ</t>
    </rPh>
    <phoneticPr fontId="6"/>
  </si>
  <si>
    <t>－</t>
  </si>
  <si>
    <t>日本温泉気候物理医学会（提出提案書なし）</t>
    <rPh sb="12" eb="17">
      <t>テイシュツテイアンショ</t>
    </rPh>
    <phoneticPr fontId="6"/>
  </si>
  <si>
    <t>日本化学療法学会（提出提案書なし）</t>
    <rPh sb="9" eb="14">
      <t>テイシュツテイアンショ</t>
    </rPh>
    <phoneticPr fontId="6"/>
  </si>
  <si>
    <t>日本核医学会</t>
    <phoneticPr fontId="6"/>
  </si>
  <si>
    <t>日本カプセル内視鏡学会</t>
    <phoneticPr fontId="6"/>
  </si>
  <si>
    <t>日本環境感染学会（提出提案書なし）</t>
    <rPh sb="9" eb="14">
      <t>テイシュツテイアンショ</t>
    </rPh>
    <phoneticPr fontId="6"/>
  </si>
  <si>
    <t>日本感染症学会（提出提案書なし）</t>
    <rPh sb="8" eb="13">
      <t>テイシュツテイアンショ</t>
    </rPh>
    <phoneticPr fontId="6"/>
  </si>
  <si>
    <t>日本肝臓学会</t>
    <phoneticPr fontId="6"/>
  </si>
  <si>
    <t>日本緩和医療学会</t>
    <phoneticPr fontId="6"/>
  </si>
  <si>
    <t>日本外来小児科学会（提出提案書なし）</t>
    <rPh sb="10" eb="15">
      <t>テイシュツテイアンショ</t>
    </rPh>
    <phoneticPr fontId="6"/>
  </si>
  <si>
    <t>日本眼科学会</t>
    <phoneticPr fontId="6"/>
  </si>
  <si>
    <t>日本癌治療学会（提出提案書なし）</t>
    <rPh sb="8" eb="13">
      <t>テイシュツテイアンショ</t>
    </rPh>
    <phoneticPr fontId="6"/>
  </si>
  <si>
    <t>日本急性血液浄化学会（提出提案書なし）</t>
    <rPh sb="11" eb="16">
      <t>テイシュツテイアンショ</t>
    </rPh>
    <phoneticPr fontId="6"/>
  </si>
  <si>
    <t>日本血液学会</t>
    <phoneticPr fontId="6"/>
  </si>
  <si>
    <t>日本結核・非結核性抗酸菌症学会</t>
    <phoneticPr fontId="6"/>
  </si>
  <si>
    <t>日本血栓止血学会</t>
    <phoneticPr fontId="6"/>
  </si>
  <si>
    <t>日本高血圧学会</t>
    <phoneticPr fontId="6"/>
  </si>
  <si>
    <t>日本高次脳機能障害学会</t>
    <phoneticPr fontId="6"/>
  </si>
  <si>
    <t>日本呼吸器学会</t>
    <phoneticPr fontId="6"/>
  </si>
  <si>
    <t>○</t>
    <phoneticPr fontId="6"/>
  </si>
  <si>
    <t>日本呼吸器内視鏡学会（提出提案書なし）</t>
    <rPh sb="11" eb="13">
      <t>テイシュツ</t>
    </rPh>
    <rPh sb="13" eb="16">
      <t>テイアンショ</t>
    </rPh>
    <phoneticPr fontId="6"/>
  </si>
  <si>
    <t>日本呼吸ケア・リハビリテーション学会</t>
    <phoneticPr fontId="6"/>
  </si>
  <si>
    <t>日本呼吸療法医学会</t>
    <phoneticPr fontId="6"/>
  </si>
  <si>
    <t>日本骨粗鬆症学会（提出提案書なし）</t>
    <rPh sb="9" eb="11">
      <t>テイシュツ</t>
    </rPh>
    <rPh sb="11" eb="14">
      <t>テイアンショ</t>
    </rPh>
    <phoneticPr fontId="6"/>
  </si>
  <si>
    <t>日本産科婦人科学会</t>
    <phoneticPr fontId="6"/>
  </si>
  <si>
    <t>日本産婦人科医会</t>
    <phoneticPr fontId="6"/>
  </si>
  <si>
    <t>日本在宅医療連合学会</t>
    <phoneticPr fontId="6"/>
  </si>
  <si>
    <t>日本周産期・新生児医学会</t>
    <phoneticPr fontId="6"/>
  </si>
  <si>
    <t>日本集中治療医学会</t>
    <rPh sb="0" eb="2">
      <t>ニホン</t>
    </rPh>
    <rPh sb="2" eb="4">
      <t>シュウチュウ</t>
    </rPh>
    <rPh sb="4" eb="6">
      <t>チリョウ</t>
    </rPh>
    <rPh sb="6" eb="7">
      <t>イ</t>
    </rPh>
    <rPh sb="7" eb="9">
      <t>ガッカイ</t>
    </rPh>
    <phoneticPr fontId="6"/>
  </si>
  <si>
    <t>日本消化管学会</t>
    <phoneticPr fontId="6"/>
  </si>
  <si>
    <t>日本消化器内視鏡学会</t>
    <phoneticPr fontId="6"/>
  </si>
  <si>
    <t>日本消化器病学会（提出提案書なし）</t>
    <rPh sb="9" eb="14">
      <t>テイシュツテイアンショ</t>
    </rPh>
    <phoneticPr fontId="6"/>
  </si>
  <si>
    <t>日本小児アレルギー学会</t>
    <phoneticPr fontId="6"/>
  </si>
  <si>
    <t>日本小児栄養消化器肝臓学会</t>
    <phoneticPr fontId="6"/>
  </si>
  <si>
    <t>日本小児科医会</t>
    <phoneticPr fontId="6"/>
  </si>
  <si>
    <t>日本小児科学会</t>
    <phoneticPr fontId="6"/>
  </si>
  <si>
    <t>日本小児感染症学会</t>
    <phoneticPr fontId="6"/>
  </si>
  <si>
    <t>日本小児救急医学会（提出提案書なし）</t>
    <rPh sb="10" eb="15">
      <t>テイシュツテイアンショ</t>
    </rPh>
    <phoneticPr fontId="6"/>
  </si>
  <si>
    <t>日本小児血液・がん学会</t>
    <phoneticPr fontId="6"/>
  </si>
  <si>
    <t>日本小児呼吸器学会</t>
    <phoneticPr fontId="6"/>
  </si>
  <si>
    <t>日本小児神経学会</t>
    <phoneticPr fontId="6"/>
  </si>
  <si>
    <t>日本小児心身医学会</t>
    <phoneticPr fontId="6"/>
  </si>
  <si>
    <t>日本小児循環器学会</t>
    <phoneticPr fontId="6"/>
  </si>
  <si>
    <t>日本小児腎臓病学会</t>
    <phoneticPr fontId="6"/>
  </si>
  <si>
    <t>日本小児精神神経学会</t>
    <phoneticPr fontId="6"/>
  </si>
  <si>
    <t>日本小児内分泌学会</t>
    <phoneticPr fontId="6"/>
  </si>
  <si>
    <t>日本小児リウマチ学会（提出提案書なし）</t>
    <rPh sb="11" eb="16">
      <t>テイシュツテイアンショ</t>
    </rPh>
    <phoneticPr fontId="6"/>
  </si>
  <si>
    <t>日本心エコー図学会</t>
    <phoneticPr fontId="6"/>
  </si>
  <si>
    <t>日本神経学会</t>
    <phoneticPr fontId="6"/>
  </si>
  <si>
    <t>日本神経治療学会</t>
    <phoneticPr fontId="6"/>
  </si>
  <si>
    <t>日本神経免疫学会</t>
    <phoneticPr fontId="6"/>
  </si>
  <si>
    <t>日本心血管インターベンション治療学会</t>
    <phoneticPr fontId="6"/>
  </si>
  <si>
    <t>日本心身医学会</t>
    <phoneticPr fontId="6"/>
  </si>
  <si>
    <t>日本新生児成育医学会</t>
    <phoneticPr fontId="6"/>
  </si>
  <si>
    <t>日本心臓血管内視鏡学会（提出提案書なし）</t>
    <rPh sb="12" eb="17">
      <t>テイシュツテイアンショ</t>
    </rPh>
    <phoneticPr fontId="6"/>
  </si>
  <si>
    <t>日本心臓病学会（提出提案書なし）</t>
    <rPh sb="8" eb="13">
      <t>テイシュツテイアンショ</t>
    </rPh>
    <phoneticPr fontId="6"/>
  </si>
  <si>
    <t>日本心臓リハビリテーション学会</t>
    <phoneticPr fontId="6"/>
  </si>
  <si>
    <t>日本心不全学会</t>
    <phoneticPr fontId="6"/>
  </si>
  <si>
    <t>日本心療内科学会</t>
    <phoneticPr fontId="6"/>
  </si>
  <si>
    <t>日本磁気共鳴医学会</t>
    <phoneticPr fontId="6"/>
  </si>
  <si>
    <t>日本児童青年精神医学会</t>
    <phoneticPr fontId="6"/>
  </si>
  <si>
    <t>日本耳鼻咽喉科学会</t>
    <phoneticPr fontId="6"/>
  </si>
  <si>
    <t>日本循環器学会</t>
    <phoneticPr fontId="6"/>
  </si>
  <si>
    <t>日本女性心身医学会（提出提案書なし）</t>
    <rPh sb="10" eb="15">
      <t>テイシュツテイアンショ</t>
    </rPh>
    <phoneticPr fontId="6"/>
  </si>
  <si>
    <t>日本女性医学学会</t>
    <phoneticPr fontId="6"/>
  </si>
  <si>
    <t>日本自律神経学会（提出提案書なし）</t>
    <rPh sb="9" eb="14">
      <t>テイシュツテイアンショ</t>
    </rPh>
    <phoneticPr fontId="6"/>
  </si>
  <si>
    <t>日本腎臓学会</t>
    <phoneticPr fontId="6"/>
  </si>
  <si>
    <t>日本腎臓リハビリテーション学会</t>
    <phoneticPr fontId="6"/>
  </si>
  <si>
    <t>日本人類遺伝学会</t>
    <phoneticPr fontId="6"/>
  </si>
  <si>
    <t>日本膵臓学会（提出提案書なし）</t>
    <rPh sb="7" eb="12">
      <t>テイシュツテイアンショ</t>
    </rPh>
    <phoneticPr fontId="6"/>
  </si>
  <si>
    <t>日本睡眠学会</t>
    <phoneticPr fontId="6"/>
  </si>
  <si>
    <t>日本頭痛学会</t>
    <phoneticPr fontId="6"/>
  </si>
  <si>
    <t>日本整形外科学会</t>
    <phoneticPr fontId="6"/>
  </si>
  <si>
    <t>日本生殖医学会</t>
    <phoneticPr fontId="6"/>
  </si>
  <si>
    <t>日本精神科病院協会</t>
    <phoneticPr fontId="6"/>
  </si>
  <si>
    <t>日本精神神経学会</t>
    <phoneticPr fontId="6"/>
  </si>
  <si>
    <t>日本精神分析学会（提出提案書なし）</t>
    <rPh sb="9" eb="14">
      <t>テイシュツテイアンショ</t>
    </rPh>
    <phoneticPr fontId="6"/>
  </si>
  <si>
    <t>日本脊髄障害医学会</t>
    <phoneticPr fontId="6"/>
  </si>
  <si>
    <t>日本摂食嚥下リハビリテーション学会</t>
    <phoneticPr fontId="6"/>
  </si>
  <si>
    <t>日本先天代謝異常学会</t>
    <phoneticPr fontId="6"/>
  </si>
  <si>
    <t>日本総合病院精神医学会</t>
    <phoneticPr fontId="6"/>
  </si>
  <si>
    <t>日本造血・免疫細胞療法学会</t>
    <phoneticPr fontId="6"/>
  </si>
  <si>
    <t>日本超音波医学会</t>
    <phoneticPr fontId="6"/>
  </si>
  <si>
    <t>日本痛風・尿酸核酸学会（提出提案書なし）</t>
    <rPh sb="12" eb="17">
      <t>テイシュツテイアンショ</t>
    </rPh>
    <phoneticPr fontId="6"/>
  </si>
  <si>
    <t>日本てんかん学会</t>
    <phoneticPr fontId="6"/>
  </si>
  <si>
    <t>日本透析医学会</t>
    <phoneticPr fontId="6"/>
  </si>
  <si>
    <t>日本糖尿病学会</t>
    <phoneticPr fontId="6"/>
  </si>
  <si>
    <t>日本東洋医学会（提出提案書なし）</t>
    <rPh sb="8" eb="13">
      <t>テイシュツテイアンショ</t>
    </rPh>
    <phoneticPr fontId="6"/>
  </si>
  <si>
    <t>日本動脈硬化学会</t>
    <phoneticPr fontId="6"/>
  </si>
  <si>
    <t>日本内科学会</t>
    <phoneticPr fontId="6"/>
  </si>
  <si>
    <t>日本内分泌学会（提出提案書なし）</t>
    <rPh sb="8" eb="13">
      <t>テイシュツテイアンショ</t>
    </rPh>
    <phoneticPr fontId="6"/>
  </si>
  <si>
    <t>日本乳癌学会</t>
    <phoneticPr fontId="6"/>
  </si>
  <si>
    <t>日本認知症学会</t>
    <phoneticPr fontId="6"/>
  </si>
  <si>
    <t>日本脳神経外科学会</t>
    <phoneticPr fontId="6"/>
  </si>
  <si>
    <t>日本脳卒中学会</t>
    <phoneticPr fontId="6"/>
  </si>
  <si>
    <t>日本肺癌学会</t>
    <phoneticPr fontId="6"/>
  </si>
  <si>
    <t>日本ハイパーサーミア学会</t>
    <phoneticPr fontId="6"/>
  </si>
  <si>
    <t>日本泌尿器科学会</t>
    <phoneticPr fontId="6"/>
  </si>
  <si>
    <t>日本皮膚科学会</t>
    <phoneticPr fontId="6"/>
  </si>
  <si>
    <t>日本肥満学会</t>
    <phoneticPr fontId="6"/>
  </si>
  <si>
    <t>日本病院会（提出提案書なし）</t>
    <rPh sb="6" eb="11">
      <t>テイシュツテイアンショ</t>
    </rPh>
    <phoneticPr fontId="6"/>
  </si>
  <si>
    <t>日本病態栄養学会（提出提案書なし）</t>
    <rPh sb="9" eb="14">
      <t>テイシュツテイアンショ</t>
    </rPh>
    <phoneticPr fontId="6"/>
  </si>
  <si>
    <t>日本病理学会</t>
    <phoneticPr fontId="6"/>
  </si>
  <si>
    <t>日本不安症学会</t>
    <phoneticPr fontId="6"/>
  </si>
  <si>
    <t>日本腹膜透析医学会（提出提案書なし）</t>
    <rPh sb="10" eb="15">
      <t>テイシュツテイアンショ</t>
    </rPh>
    <phoneticPr fontId="6"/>
  </si>
  <si>
    <t>日本不整脈心電学会</t>
    <phoneticPr fontId="6"/>
  </si>
  <si>
    <t>日本フットケア・足病医学会</t>
    <phoneticPr fontId="6"/>
  </si>
  <si>
    <t>日本婦人科腫瘍学会（提出提案書なし）</t>
    <rPh sb="10" eb="15">
      <t>テイシュツテイアンショ</t>
    </rPh>
    <phoneticPr fontId="6"/>
  </si>
  <si>
    <t>日本ヘリコバクター学会</t>
    <phoneticPr fontId="6"/>
  </si>
  <si>
    <t>日本放射線腫瘍学会</t>
    <phoneticPr fontId="6"/>
  </si>
  <si>
    <t>日本脈管学会</t>
    <phoneticPr fontId="6"/>
  </si>
  <si>
    <t>日本輸血・細胞治療学会</t>
    <phoneticPr fontId="6"/>
  </si>
  <si>
    <t>日本腰痛学会</t>
    <phoneticPr fontId="6"/>
  </si>
  <si>
    <t>日本リウマチ学会</t>
    <phoneticPr fontId="6"/>
  </si>
  <si>
    <t>日本リハビリテーション医学会</t>
    <phoneticPr fontId="6"/>
  </si>
  <si>
    <t>日本臨床栄養学会</t>
    <phoneticPr fontId="6"/>
  </si>
  <si>
    <t>日本臨床検査医学会</t>
    <phoneticPr fontId="6"/>
  </si>
  <si>
    <t>日本臨床検査専門医会</t>
    <phoneticPr fontId="6"/>
  </si>
  <si>
    <t>日本臨床細胞学会</t>
    <phoneticPr fontId="6"/>
  </si>
  <si>
    <t>日本臨床腫瘍学会</t>
    <phoneticPr fontId="6"/>
  </si>
  <si>
    <t>日本臨床神経生理学会</t>
    <phoneticPr fontId="6"/>
  </si>
  <si>
    <t>日本臨床腎移植学会（提出提案書なし）</t>
    <rPh sb="0" eb="2">
      <t>ニホン</t>
    </rPh>
    <rPh sb="2" eb="4">
      <t>リンショウ</t>
    </rPh>
    <rPh sb="4" eb="5">
      <t>ジン</t>
    </rPh>
    <rPh sb="5" eb="7">
      <t>イショク</t>
    </rPh>
    <rPh sb="7" eb="9">
      <t>ガッカイ</t>
    </rPh>
    <rPh sb="10" eb="15">
      <t>テイシュツテイアンショ</t>
    </rPh>
    <phoneticPr fontId="6"/>
  </si>
  <si>
    <t>日本臨床整形外科学会</t>
    <phoneticPr fontId="6"/>
  </si>
  <si>
    <t>日本臨床内科医会</t>
    <phoneticPr fontId="6"/>
  </si>
  <si>
    <t>日本臨床微生物学会（提出提案書なし）</t>
    <rPh sb="10" eb="15">
      <t>テイシュツテイアンショ</t>
    </rPh>
    <phoneticPr fontId="6"/>
  </si>
  <si>
    <t>日本リンパ網内系学会</t>
    <phoneticPr fontId="6"/>
  </si>
  <si>
    <t>日本老年医学会</t>
    <phoneticPr fontId="6"/>
  </si>
  <si>
    <t>日本老年精神医学会（提出提案書なし）</t>
    <rPh sb="10" eb="15">
      <t>テイシュツテイアンショ</t>
    </rPh>
    <phoneticPr fontId="6"/>
  </si>
  <si>
    <t>人工知能技術を用いた画像診断補助に対する加算（単純・コンピュータ断層撮影）</t>
  </si>
  <si>
    <t>人工知能技術等を用いたデジタル画像再構成に対する加算</t>
  </si>
  <si>
    <t>ネットワーク型画像管理加算</t>
  </si>
  <si>
    <t>診断困難小児稀少疾患依頼読影料</t>
  </si>
  <si>
    <t>F 投薬</t>
  </si>
  <si>
    <t>がんゲノム医療における体細胞遺伝子検査および遺伝学的検査によって得られた二次的所見の管理料</t>
  </si>
  <si>
    <t>遺伝学的検査陽性者の血縁者の遺伝カウンセリング</t>
  </si>
  <si>
    <t>M000-2　放射性同位元素内用療法管理料　　神経内分泌腫瘍に対するもの</t>
  </si>
  <si>
    <t>M000-2　放射性同位元素内用療法管理料　　褐色細胞腫に対するもの</t>
  </si>
  <si>
    <t>内視鏡的経口カプセル内視鏡留置術</t>
  </si>
  <si>
    <t>超音波減衰法による肝脂肪化定量</t>
  </si>
  <si>
    <t>サルコペニアや脂肪性肝疾患診断時のBIA法（インボディ）による体組成計測</t>
  </si>
  <si>
    <t>糖鎖欠損トランスフェリン(CDT)/トランスフェリン比</t>
  </si>
  <si>
    <t>自己免疫性肝炎における抗平滑筋抗体の測定</t>
  </si>
  <si>
    <t>ミトコンドリア遺伝⼦検査：G3460A、G11778A、T14484C（Invader法による）</t>
  </si>
  <si>
    <t>随時尿ナトリウム、クレアチニン測定に基づく推定1日食塩摂取量を指標とした減塩指導</t>
  </si>
  <si>
    <t>血清VEGF-D濃度の測定</t>
  </si>
  <si>
    <t>FLCN遺伝子検査</t>
  </si>
  <si>
    <t>過呼吸法による動的肺過膨張の評価</t>
  </si>
  <si>
    <t>抗Granulocyte Macrophage Colony-Stimulating Factor (GM-CSF) 抗体濃度測定</t>
  </si>
  <si>
    <t>在宅ハイフローセラピー装置加算</t>
  </si>
  <si>
    <t>外来呼吸ケア管理料（再増悪防止管理料）</t>
  </si>
  <si>
    <t>不妊症指導管理料</t>
  </si>
  <si>
    <t>遠隔分娩監視装置によるハイリスク妊婦管理料</t>
  </si>
  <si>
    <t>リモートによるノンストレステスト（一連につき）点数の新設</t>
  </si>
  <si>
    <t>在宅心不全患者指導管理料</t>
  </si>
  <si>
    <t>在宅人工呼吸器の加湿器加算</t>
  </si>
  <si>
    <t>点滴皮下注(持続皮下輸液）</t>
  </si>
  <si>
    <t>内視鏡電子画像管理加算</t>
  </si>
  <si>
    <t>成人移行支援連携指導料1, 2</t>
  </si>
  <si>
    <t>小児（乳幼児）在宅ハイフローセラピー指導管理料、小児（乳幼児）在宅ハイフローセラピー装置加算、乳幼児呼吸管理材料加算（2020年保険収載）の適応にハイフローセラピーを追加</t>
  </si>
  <si>
    <t>ゾルゲンスマ（一般名・オナセムノゲンアベパルボベク）治療におけるカルタヘナ法加算</t>
  </si>
  <si>
    <t>小児鎮静下脳波等生理検査加算</t>
  </si>
  <si>
    <t>先天性グリコシルホスファチジルイノシトール(GPI)欠損症のスクリーニング検査</t>
  </si>
  <si>
    <t>要支援児童指導管理料（外来）
要支援児童指導管理料（入院）</t>
  </si>
  <si>
    <t>改訂版標準読み書きスクリーニング検査(STRAW-R)</t>
  </si>
  <si>
    <t>感覚プロファイル（SP)</t>
  </si>
  <si>
    <t>心臓超音波検査３次元画像法</t>
  </si>
  <si>
    <t>Global Longitudinal Strain測定による抗癌剤心筋障害の診断：投与前中後　</t>
  </si>
  <si>
    <t>心臓超音波検査のデジタル動画保存加算</t>
  </si>
  <si>
    <t>心臓超音波検査による心臓弁膜症の定量評価法</t>
  </si>
  <si>
    <t>細菌・ウイルス・真菌核酸多項目同時検出</t>
  </si>
  <si>
    <t>神経疾患、脳卒中患者に対する公認心理師によるカウンセリング料</t>
  </si>
  <si>
    <t>難病患者治療継続生活指導管理料（仮）</t>
  </si>
  <si>
    <t>遠隔心大血管リハビリテーションオンライン診療料</t>
  </si>
  <si>
    <t>在宅心臓リハビリテーション指導管理料</t>
  </si>
  <si>
    <t>末期心不全患者への訪問看護の医療保険適応</t>
  </si>
  <si>
    <t>MRI体内デバイス安全対策加算</t>
  </si>
  <si>
    <t>通院・在宅精神療法　児童思春期精神科共同指導加算</t>
  </si>
  <si>
    <t>児童思春期精神科連携指導料</t>
  </si>
  <si>
    <t>日本耳鼻咽喉科学会</t>
  </si>
  <si>
    <t>補聴器適応難聴指導料</t>
  </si>
  <si>
    <t>ビデオヘッドインパルス検査 (video Head Impulse Test)</t>
  </si>
  <si>
    <t>アレルギー性鼻炎免疫療法指導管理料</t>
  </si>
  <si>
    <t>心筋脂肪酸代謝シンチグラフィによる後期像撮影</t>
  </si>
  <si>
    <t>リンチ症候群診断目的の遺伝学的検査</t>
  </si>
  <si>
    <t>遺伝子パネルによる難病等の遺伝学的検査</t>
  </si>
  <si>
    <t>電子的頭痛ダイアリーによる難治性頭痛の遠隔AI診断・治療支援技術</t>
  </si>
  <si>
    <t>絨毛染色体検査</t>
  </si>
  <si>
    <t>不育症管理指導料</t>
  </si>
  <si>
    <t>精神科作業療法の加算項目の新設
認知機能リハビリテーション加算</t>
  </si>
  <si>
    <t>精神科作業療法計画書の評価</t>
  </si>
  <si>
    <t>アルコール関連疾患患者節酒指導料</t>
  </si>
  <si>
    <t>精神科訪問作業療法</t>
  </si>
  <si>
    <t>Ｄ２８５ 認知機能検査その他の心理検査</t>
  </si>
  <si>
    <t>DPCの医療機能評価係数Ⅱで精神科リエゾンチーム加算の存在を評価する仕組みを組み入れること</t>
  </si>
  <si>
    <t>在宅輸血管理料</t>
  </si>
  <si>
    <t>日本造血・免疫細胞療法学会</t>
  </si>
  <si>
    <t>移植後キメリズム解析　STR法</t>
  </si>
  <si>
    <t>てんかん心理教育集団療法</t>
  </si>
  <si>
    <t>透析患者感染症予防管理加算</t>
  </si>
  <si>
    <t xml:space="preserve">血液透析アクセス日常管理加算 </t>
  </si>
  <si>
    <t>在宅血液透析管理加算（多職種による）</t>
  </si>
  <si>
    <t>周術期血糖管理料</t>
  </si>
  <si>
    <t>SGLT2阻害薬使用中の1型糖尿病における血中ケトン体自己測定加算</t>
  </si>
  <si>
    <t>糖尿病重症化予防データ解析指導管理（遠隔含む）料</t>
  </si>
  <si>
    <t>ステロール分画</t>
  </si>
  <si>
    <t>注射処方料</t>
  </si>
  <si>
    <t>人工呼吸器装着時意思決定支援管理料</t>
  </si>
  <si>
    <t>頭皮冷却法</t>
  </si>
  <si>
    <t>脳脊髄液アミロイドβアッセイ</t>
  </si>
  <si>
    <t>悪性腫瘍組織検査　IDH1/2遺伝子変異</t>
  </si>
  <si>
    <t>時間外緊急遠隔診療料</t>
  </si>
  <si>
    <t>髄液中胎盤性アルカリフォスファターゼ（PLAP)</t>
  </si>
  <si>
    <t>急性期脳梗塞における灌流画像解析</t>
  </si>
  <si>
    <t>超急性期抗凝固薬中和加算</t>
  </si>
  <si>
    <t>前立腺癌監視療法管理料</t>
  </si>
  <si>
    <t>前立腺肥大症および過活動膀胱の特定疾患療養管理料への規定</t>
  </si>
  <si>
    <t>連携病理診断診療情報提供料</t>
  </si>
  <si>
    <t>GAD-7およびPHQ-9日本語版</t>
  </si>
  <si>
    <t>M.I.N.I.精神疾患簡易構造化面接法 日本語版</t>
  </si>
  <si>
    <t>自己記入式YALE-BROWN 強迫観念・強迫行為評価スケール(Y-BOCS)</t>
  </si>
  <si>
    <t>オンライン認知行動療法</t>
  </si>
  <si>
    <t>心臓ペースメーカ指導管理料 遠隔モニタリング加算（植込型心電図の場合）</t>
  </si>
  <si>
    <t>心臓ペースメーカ指導管理料（植込型心電図の場合）</t>
  </si>
  <si>
    <t>カテコラミン誘発多形性心室頻拍（CPVT）遺伝子診断料</t>
  </si>
  <si>
    <t>カテーテルアブレーション遠隔支援システム</t>
  </si>
  <si>
    <t>日本フットケア・足病医学会</t>
  </si>
  <si>
    <t>下肢創傷処置</t>
  </si>
  <si>
    <t>下肢創傷処置管理加算</t>
  </si>
  <si>
    <t>抗壁細胞抗体検査</t>
  </si>
  <si>
    <t>血清ペプシノゲンによる胃炎診断</t>
  </si>
  <si>
    <t>粒子線治療における呼吸性移動対策加算</t>
  </si>
  <si>
    <t>即時適応放射線治療加算</t>
  </si>
  <si>
    <t>治療管理料における呼吸性移動対策加算</t>
  </si>
  <si>
    <t>時間外放射線治療加算</t>
  </si>
  <si>
    <t>緊急時放射線治療加算</t>
  </si>
  <si>
    <t>720101</t>
  </si>
  <si>
    <t>下肢静脈超音波検査画像診断料</t>
  </si>
  <si>
    <t>721101</t>
  </si>
  <si>
    <t>CD34陽性細胞測定</t>
  </si>
  <si>
    <t>721102</t>
  </si>
  <si>
    <t>721103</t>
  </si>
  <si>
    <t>721104</t>
  </si>
  <si>
    <t>輸血管理料Ⅲ</t>
  </si>
  <si>
    <t>721105</t>
  </si>
  <si>
    <t>721106</t>
  </si>
  <si>
    <t>輸血用血液製剤の適正温度管理加算料</t>
  </si>
  <si>
    <t>生活期包括的リハビリテーション指導料</t>
  </si>
  <si>
    <t>指定感染症患者リハビリテーション加算</t>
  </si>
  <si>
    <t>指定感染症患者摂食機能療法加算</t>
  </si>
  <si>
    <t>高次脳機能障害包括管理料</t>
  </si>
  <si>
    <t>不規則抗体同定検査</t>
  </si>
  <si>
    <t>感染対策加算</t>
  </si>
  <si>
    <t>婦人科子宮頸部細胞診自動判定支援加算</t>
  </si>
  <si>
    <t>国際標準病理診断管理加算</t>
  </si>
  <si>
    <t>閉鎖式接続器具を用いた抗悪性腫瘍剤投与</t>
  </si>
  <si>
    <t>特定薬剤治療管理料対象薬として「フルオロウラシル(5-FU)注射液」を追加</t>
  </si>
  <si>
    <t>統合失調症MMN検査</t>
  </si>
  <si>
    <t>ICUにおける持続脳波モニタリング</t>
  </si>
  <si>
    <t>皮膚コンダクタンス計測</t>
  </si>
  <si>
    <t>慢性便秘症の特定疾患療養管理料</t>
  </si>
  <si>
    <t>入院患者に関しての診療情報提供料</t>
  </si>
  <si>
    <t>ABC認知症スケール</t>
  </si>
  <si>
    <t>ABO血液型不適合間の同種腎移植又はリンパ球抗体陽性の同種腎移植に対する単純血漿交換</t>
  </si>
  <si>
    <t>依存症集団療法1・2における専従者要件の拡大（公認心理師の追加）</t>
  </si>
  <si>
    <t>依存症集団療法</t>
  </si>
  <si>
    <t>203201</t>
  </si>
  <si>
    <t>スパイログラフィー等検査　呼気ガス分析</t>
  </si>
  <si>
    <t>画像診断管理加算2の見直し（2.5の創設）</t>
  </si>
  <si>
    <t>画像診断管理加算3の見直し（4の新設）</t>
  </si>
  <si>
    <t>画像診断加算（小児）　（小児被ばく低減加算）</t>
  </si>
  <si>
    <t>コンピューター断層診断の増点</t>
  </si>
  <si>
    <t>遠隔画像診断管理加算3の廃止</t>
  </si>
  <si>
    <t>抗HLA抗体検査（スクリーニング・同定）</t>
  </si>
  <si>
    <t>体細胞遺伝子変異解析システム「オンコマイン Dx Target Test マルチ CDxシステム」</t>
  </si>
  <si>
    <t>微生物核酸同定</t>
  </si>
  <si>
    <t>運動器リハビリテーション起算日の変更</t>
  </si>
  <si>
    <t>214201</t>
  </si>
  <si>
    <t>「E101-2 ポジトロン断層撮影」及び「E101-3 ポジトロン断層・コンピューター断層複合撮影」　不明熱の診断</t>
  </si>
  <si>
    <t>214202</t>
  </si>
  <si>
    <t>「E101-2 ポジトロン断層撮影」及び「E101-3 ポジトロン断層・コンピューター断層複合撮影」　食道癌術前補助療法の再病期診断</t>
  </si>
  <si>
    <t>214203</t>
  </si>
  <si>
    <t>ポジトロン断層撮影（FDG-PET）、ポジトロン断層・コンピューター断層複合撮影（FDG-PET/CT）又は乳房用ポジトロン断層撮影による乳癌術前補助療法の治療効果判定</t>
  </si>
  <si>
    <t>214204</t>
  </si>
  <si>
    <t>214205</t>
  </si>
  <si>
    <t>がん患者指導管理料イ</t>
  </si>
  <si>
    <t>注射G通則6「外来化学療法加算と注射G通則7「連携充実加算」における加算算定項目としての「皮下注射」の追加</t>
  </si>
  <si>
    <t>Ｄ０２５ 基本的検体検査実施料（１日につき）</t>
  </si>
  <si>
    <t>Ｆ２００薬剤いわゆる「7種逓減」対象薬剤からの抗悪性腫瘍薬の除外</t>
  </si>
  <si>
    <t>WT1 mRNA</t>
  </si>
  <si>
    <t>赤血球・好中球表面抗原検査</t>
  </si>
  <si>
    <t>226201</t>
  </si>
  <si>
    <t>凝固因子活性検査：第VIII因子，第IX因子[合成基質法]</t>
  </si>
  <si>
    <t>在宅持続陽圧呼吸療法指導管理料２の算定要件ウの修正</t>
  </si>
  <si>
    <t>在宅持続陽圧呼吸療法指導管理料２の注２および（６）の修正</t>
  </si>
  <si>
    <t>百日咳の早期診断法</t>
  </si>
  <si>
    <t>特発性肺線維症の急性増悪に対する吸着式血液浄化法</t>
  </si>
  <si>
    <t>D222経皮的血液ガス分圧測定１,２及び算定要件（１）イの修正</t>
  </si>
  <si>
    <t>在宅患者訪問診療料・歯科訪問診療料の「同一建物居住者」の人数による減額の見直し</t>
  </si>
  <si>
    <t>看取り介護加算（Ⅱ）と在宅患者訪問診療料の看取り加算の併算定の制限撤廃</t>
  </si>
  <si>
    <t>在宅医療における在宅血液透析又は在宅腹膜灌流を行っていない
保存期腎不全による腎性貧血患者へのエリスロポエチン製剤注射</t>
  </si>
  <si>
    <t>ポリウレタンフィルムおよびポリウレタンフォームの褥瘡予防の適応拡大</t>
  </si>
  <si>
    <t>外来栄養食事指導料2の「当該保険医療機関以外」に認定栄養ケア・ステーションを含める</t>
  </si>
  <si>
    <t>在宅患者訪問栄養食事指導料2の「当該保険医療機関以外」に認定栄養ケア・ステーションを含める</t>
  </si>
  <si>
    <t>在宅悪性腫瘍等患者指導管理料の適応拡大</t>
  </si>
  <si>
    <t>強化型在宅療養支援診療所のグループ内の訪問診療の実績評価</t>
  </si>
  <si>
    <t>認知症の検査を居宅で実施した場合の算定</t>
  </si>
  <si>
    <t>アルブミン非結合型ビリルビン</t>
  </si>
  <si>
    <t>239201</t>
  </si>
  <si>
    <t>239202</t>
  </si>
  <si>
    <t>ベドリズマブ（生物学的製剤）の外来化学療法加算</t>
  </si>
  <si>
    <t>経皮的胃壁腹壁固定法</t>
  </si>
  <si>
    <t>小児科外来診療料</t>
  </si>
  <si>
    <t>在宅ターミナルケア加算</t>
  </si>
  <si>
    <t>携帯型精密輸液ポンプ加算</t>
  </si>
  <si>
    <t>在宅悪性腫瘍等患者指導管理料</t>
  </si>
  <si>
    <t>がんゲノムプロファイリング検査</t>
  </si>
  <si>
    <t>小児科療養指導料</t>
  </si>
  <si>
    <t>在宅時医学総合管理料</t>
  </si>
  <si>
    <t>診療情報提供料（I)</t>
  </si>
  <si>
    <t>肺血流増加型先天性心疾患に対する低酸素療法</t>
  </si>
  <si>
    <t>リツキシマブ投与後のCD19、またはCD20モニタリング</t>
  </si>
  <si>
    <t>腎代替療法指導管理料</t>
  </si>
  <si>
    <t>全訂版田中ビネー知能検査</t>
  </si>
  <si>
    <t>WISC-R 知能検査</t>
  </si>
  <si>
    <t>オクトレオチド酢酸塩皮下注射における間歇注入シリンジポンプ加算</t>
  </si>
  <si>
    <t>血糖自己測定器加算　間欠スキャン式持続血糖測定器によるもの</t>
  </si>
  <si>
    <t>経胸壁心エコー法と経食道心エコー法を同一日に検査した際の診療報酬の個別算定</t>
  </si>
  <si>
    <t>経管栄養・薬剤投与用　カテーテル交換法</t>
  </si>
  <si>
    <t>デジタル脳波判読の遠隔診断</t>
  </si>
  <si>
    <t>薬剤投与用胃瘻造設術</t>
  </si>
  <si>
    <t>排痰補助装置</t>
  </si>
  <si>
    <t>日本神経治療学会</t>
    <rPh sb="0" eb="2">
      <t>ニホン</t>
    </rPh>
    <rPh sb="2" eb="4">
      <t>シンケイ</t>
    </rPh>
    <rPh sb="4" eb="6">
      <t>チリョウ</t>
    </rPh>
    <rPh sb="6" eb="8">
      <t>ガッカイ</t>
    </rPh>
    <phoneticPr fontId="1"/>
  </si>
  <si>
    <t>ボツリヌス毒素療法の注射技術</t>
  </si>
  <si>
    <t>ニューロリハビリテーション（装着型サイボーグによる）</t>
  </si>
  <si>
    <t>オンライン装置治療指導管理料</t>
  </si>
  <si>
    <t>重症筋無力症および視神経脊髄炎スペクトラム障害に対するエクリズマブの外来化学療法加算</t>
  </si>
  <si>
    <t>血流予備量比コンピューター断層撮影</t>
  </si>
  <si>
    <t>四肢の血管拡張術・血栓除去術</t>
  </si>
  <si>
    <t>重症過敏性腸症候群に対する認知行動療法</t>
  </si>
  <si>
    <t>神経性過食症に対するガイドセルフヘルプ認知行動療法</t>
  </si>
  <si>
    <t>特定疾患カウンセリング</t>
  </si>
  <si>
    <t>心臓弁膜症に対する経カテーテル弁修復術を心大血管リハビリテーションの対象疾患に含める</t>
  </si>
  <si>
    <t>先天性心疾患に対する経カテーテル修復術後を心大血管リハビリテーションの対象疾患に含める</t>
  </si>
  <si>
    <t>肺高血圧症を心大血管リハビリテーションの対象疾患に含める</t>
  </si>
  <si>
    <t>リハビリテーション実施計画書の説明医師の条件に、専任医師以外の主治医または担当医にも拡大</t>
  </si>
  <si>
    <t>追加専任従事者としての臨床検査技師の活用とチーム医療の強化</t>
  </si>
  <si>
    <t>通院・在宅精神療法　児童思春期精神科専門管理加算 施設基準（５）診療所の施設基準の変更</t>
  </si>
  <si>
    <t>通院・在宅精神療法　児童思春期精神科専門管理加算　施設基準（２）専任の常勤精神科医の変更</t>
  </si>
  <si>
    <t>通院・在宅精神療法　注３、注４加算の算定期限の変更</t>
  </si>
  <si>
    <t>中咽頭癌および原発不明癌検体のp16蛋白免疫染色</t>
  </si>
  <si>
    <t>上咽頭癌および原発不明癌検体におけるEBERs in situハイブリダイゼーション（ISH）染色</t>
  </si>
  <si>
    <t>重度尿蛋白を呈する糖尿病性腎症に対するLDLアフェレシス（LDL-A）療法</t>
  </si>
  <si>
    <t>BRCA1/2遺伝子検査</t>
  </si>
  <si>
    <t>遺伝学的検査の適用拡大</t>
  </si>
  <si>
    <t>乳癌サーベイランス</t>
  </si>
  <si>
    <t>卵巣がんサーベイランス</t>
  </si>
  <si>
    <t>予防的卵巣卵管切除術</t>
  </si>
  <si>
    <t>マイクロサテライト不安定性検査</t>
  </si>
  <si>
    <t>難治性片頭痛に対する認知行動療法</t>
  </si>
  <si>
    <t>オンライン診療における慢性頭痛性疾患の生活指導，薬物療法の療養管理料</t>
  </si>
  <si>
    <t>外来診療における慢性頭痛性疾患の生活指導，薬物療法の療養管理料</t>
  </si>
  <si>
    <t>片頭痛，群発頭痛患者のオンライン診療における在宅自己注射指導管理料</t>
  </si>
  <si>
    <t>群発頭痛患者オンライン診療における在宅酸素療法指導管理</t>
  </si>
  <si>
    <t>通院・在宅精神療法（通院精神療法）</t>
  </si>
  <si>
    <t>精神科ショート・ケア・精神科デイ・ケア</t>
  </si>
  <si>
    <t>入院精神療法（20歳未満）</t>
  </si>
  <si>
    <t>精神科訪問看護・指導料</t>
  </si>
  <si>
    <t>B000 特定疾患療養管理料</t>
  </si>
  <si>
    <t>通院・在宅精神療法(オンライン診療時の算定）</t>
  </si>
  <si>
    <t>クロザピン血中濃度の測定（特定薬剤治療管理料）</t>
  </si>
  <si>
    <t>精神科ショート・ケア、精神科デイ・ケア　児童思春期加算</t>
  </si>
  <si>
    <t>ハイリスク妊産婦連携指導料1,2</t>
  </si>
  <si>
    <t>治療抵抗性統合失調症治療指導管理料</t>
  </si>
  <si>
    <t>児童思春期精神科専門管理加算のイ</t>
  </si>
  <si>
    <t>「通院・在宅精神療法」30分未満の増点</t>
  </si>
  <si>
    <t>移植後患者指導管理料（造血幹細胞移植）における情報通信機器を用いた遠隔面談への要件拡大</t>
  </si>
  <si>
    <t>K921-3【末梢血単核球採取（一連につき）】</t>
  </si>
  <si>
    <t>コーディネート体制充実加算</t>
  </si>
  <si>
    <t>周術期口腔機能管理後手術加算</t>
  </si>
  <si>
    <t>超音波エラストグラフィ</t>
  </si>
  <si>
    <t>遠隔連携診療料</t>
  </si>
  <si>
    <t>超音波法によるアキレス腱厚の測定</t>
  </si>
  <si>
    <t>遠隔連携診療料（急性期脳卒中）</t>
  </si>
  <si>
    <t>経頭蓋ドプラ装置による脳動脈血流速度連続測定</t>
  </si>
  <si>
    <t>7日以上長時間心電図データレコーダ解析</t>
  </si>
  <si>
    <t>悪性腫瘍組織検査（悪性腫瘍遺伝子検査）：
オンコマインDx Target Test マルチ CDxシステムへの「METエクソン14スキッピング検査」項目の追加</t>
  </si>
  <si>
    <t>胸水中のヒアルロン酸濃度の測定</t>
  </si>
  <si>
    <t>(肺)悪性腫瘍遺伝子検査</t>
  </si>
  <si>
    <t>(肺)免疫染色（免疫抗体法）病理組織標本作製
６　ALK融合タンパク</t>
  </si>
  <si>
    <t>(肺)PD-L1タンパク免疫染色（免疫抗体法）病理組織標本作製</t>
  </si>
  <si>
    <t>「B001-9 外来栄養食事指導料」の再発性尿路結石への適応拡大</t>
  </si>
  <si>
    <t>排泄物、滲出物又は分泌物の細菌顕微鏡検査</t>
  </si>
  <si>
    <t>リンパ球刺激試験（LST）</t>
  </si>
  <si>
    <t>病理診断料</t>
  </si>
  <si>
    <t>施設基準通知　第84の3 100分の80の廃止</t>
  </si>
  <si>
    <t>連携病理診断の体制強化　第84の3　施設基準の見直し</t>
  </si>
  <si>
    <t>悪性腫瘍病理組織標本加算</t>
  </si>
  <si>
    <t>がんゲノムプロファイリング検査のための病理組織標本作製等</t>
  </si>
  <si>
    <t>心房細動患者に合併した睡眠時無呼吸患者に対する在宅持続陽圧呼吸療法適応拡大</t>
  </si>
  <si>
    <t>心臓ペースメーカー指導管理料　遠隔モニタリング加算(着用型自動除細動器による場合）</t>
  </si>
  <si>
    <t>植込み型除細動器、両室ペーシング機能付き植込み型除細動器　指導管理料増設　</t>
  </si>
  <si>
    <t>経静脈電極抜去術　レーザーシースを用いないもの</t>
  </si>
  <si>
    <t>植込み型除細動器一次予防　適応基準通知</t>
  </si>
  <si>
    <t>運動器リハビリテーション料の対象疾患への糖尿病足病変の追記</t>
  </si>
  <si>
    <t>遠隔連携診療料の対象疾患への下肢末梢動脈疾患の追記</t>
  </si>
  <si>
    <t>胃がん家族歴を有する若年者における非侵襲的ヘリコバクター・ピロリ（ピロリ菌）検査</t>
  </si>
  <si>
    <t>内視鏡未施行者に対する非侵襲的ヘリコバクター・ピロリ検査</t>
  </si>
  <si>
    <t>「1回線量増加加算」の増点</t>
  </si>
  <si>
    <t xml:space="preserve">外来放射線治療診療料の算定要件の見直しと増点
（医師の要件（放射線治療経験5年以上）の緩和）  </t>
  </si>
  <si>
    <t>強度変調放射線（intensity-modulated radiation therapy：IMRT）の算定方法の見直し</t>
  </si>
  <si>
    <t>遠隔放射線治療計画のテレワークとしての活用（常勤医の定義の見直し）</t>
  </si>
  <si>
    <t>画像誘導密封小線源治療加算の適応拡大</t>
  </si>
  <si>
    <t>体外照射用固定器具加算の特定医療材料としての扱いと装着手技料の追加</t>
  </si>
  <si>
    <t>画像誘導放射線治療（体表面の位置情報によるもの）の増点</t>
  </si>
  <si>
    <t>呼吸性移動対策加算の適応拡大</t>
  </si>
  <si>
    <t>頭頚部固定具の適応疾患に良性疾患を追加</t>
  </si>
  <si>
    <t>強度変調放射線治療（intensity-modulated radiation therapy：IMRT）の施設基準の見直し</t>
  </si>
  <si>
    <t>精度管理者・技師による画像誘導放射線治療（IGRT）</t>
  </si>
  <si>
    <t>経会陰的放射線治療用材料局所注入手技の技術区分変更</t>
  </si>
  <si>
    <t>経皮的金マーカ留置術の手技料追加、材料と合わせてM枠に移動</t>
  </si>
  <si>
    <t>輸血適正使用加算：基準変更
血漿交換使用分の新鮮凍結血漿全量の除外</t>
  </si>
  <si>
    <t>顕微鏡的多発血管炎、多発血管炎性肉芽腫症に対するリツキシマブの外来化学療法加算2</t>
  </si>
  <si>
    <t>リハビリテーション総合計画評価料における運動量増加機器加算</t>
  </si>
  <si>
    <t>がん患者リハビリテーション料</t>
  </si>
  <si>
    <t>療養・就労両立支援指導料の対象疾患の拡大</t>
  </si>
  <si>
    <t>療養・就労両立支援指導料　相談支援加算対象職種へ理学療法士、作業療法士、言語聴覚士の追記</t>
  </si>
  <si>
    <t>神経ブロック（ボツリヌス毒素使用）</t>
  </si>
  <si>
    <t>血清セレン測定（検査 D007 血液化学検査）</t>
  </si>
  <si>
    <t>抗酸菌分離培養（それ以外のもの）</t>
  </si>
  <si>
    <t>迅速微生物核酸同定・定量検査加算</t>
  </si>
  <si>
    <t>細菌培養同定検査・嫌気性加算</t>
  </si>
  <si>
    <t>排泄物、滲出物又は分泌物の細菌顕微鏡検査　集菌塗抹法加算</t>
  </si>
  <si>
    <t>クロストリジオイデス・ディフィシル抗原定性</t>
  </si>
  <si>
    <t>診療情報提供料（Ⅰ）・検査・画像情報提供加算</t>
  </si>
  <si>
    <t>国際標準検査管理加算</t>
  </si>
  <si>
    <t>がんゲノムプロファイリング</t>
  </si>
  <si>
    <t>骨髄像（検鏡法）・特殊染色加算</t>
  </si>
  <si>
    <t>末梢血液像（検鏡法）・特殊染色加算</t>
  </si>
  <si>
    <t xml:space="preserve">スパイログラフィー等検査　肺気量分画測定（安静換気量測定及び最大換気量測定を含む。） </t>
  </si>
  <si>
    <t xml:space="preserve">スパイログラフィー等検査　フローボリュームカーブ（強制呼出曲線を含む。） </t>
  </si>
  <si>
    <t xml:space="preserve">スパイログラフィー等検査　機能的残気量測定 </t>
  </si>
  <si>
    <t>肺胞機能検査　肺拡散能力検査</t>
  </si>
  <si>
    <t>膀胱がん関連遺伝子検査</t>
  </si>
  <si>
    <t>HBVコア関連抗原(HBcrAg)</t>
  </si>
  <si>
    <t>鼻腔・咽頭拭い液採取</t>
  </si>
  <si>
    <t>細胞診断料の見直し（婦人科細胞診への適用）</t>
  </si>
  <si>
    <t>迅速細胞診（検査中の場合）、乳腺、甲状腺への適用拡大</t>
  </si>
  <si>
    <t>無菌調製処理料</t>
  </si>
  <si>
    <t>UDPグルクロン酸転移酵素遺伝子多型</t>
  </si>
  <si>
    <t>運動器リハビリテーション（Ⅰ）の適正評価</t>
  </si>
  <si>
    <t>732201</t>
  </si>
  <si>
    <t>外来リハビリテーションでの初期加算、早期加算の適応疾患の拡大</t>
  </si>
  <si>
    <t>在宅自己注射指導管理料加算のがん薬物療法実施中のG-CSF製剤に対する適応拡大</t>
  </si>
  <si>
    <t>区分</t>
    <rPh sb="0" eb="2">
      <t>クブン</t>
    </rPh>
    <phoneticPr fontId="2"/>
  </si>
  <si>
    <t>令和4年度診療報酬改定結果について</t>
    <rPh sb="0" eb="2">
      <t>レイワ</t>
    </rPh>
    <rPh sb="3" eb="4">
      <t>ネン</t>
    </rPh>
    <rPh sb="4" eb="5">
      <t>ド</t>
    </rPh>
    <rPh sb="5" eb="7">
      <t>シンリョウ</t>
    </rPh>
    <rPh sb="7" eb="9">
      <t>ホウシュウ</t>
    </rPh>
    <rPh sb="9" eb="11">
      <t>カイテイ</t>
    </rPh>
    <rPh sb="11" eb="13">
      <t>ケッカ</t>
    </rPh>
    <phoneticPr fontId="2"/>
  </si>
  <si>
    <t>内用療法用放射性医薬品を院内調製する場合、「放射性同位元素内用療法管理料における薬剤師配置が望ましい」を適用要件追加</t>
    <phoneticPr fontId="2"/>
  </si>
  <si>
    <t>パーキンソン病およびその類縁疾患の急性増悪に対する回復期リハビリテーション病棟のリハビリテーション</t>
    <phoneticPr fontId="2"/>
  </si>
  <si>
    <t>組織内照射料の増点「M004 密封小線源治療　3 組織内照射　ロ 高線量率イリジウム照射を行った場合又は新型コバルト小線源治療装置を用いた場合」</t>
    <phoneticPr fontId="2"/>
  </si>
  <si>
    <t>A214101</t>
  </si>
  <si>
    <t>A 基本診療料 第2部 入院料等</t>
  </si>
  <si>
    <t>RI内用療法において放射線治療病室ではなく、適切な防護措置および汚染防止措置を講じて一般病室を使用した場合の、当該病室に対する管理加算</t>
  </si>
  <si>
    <t>A214201</t>
  </si>
  <si>
    <t>A225 放射線治療病室管理加算（非密封線源を使用する放射線治療病室を対象とした増点）</t>
  </si>
  <si>
    <t>A219201</t>
  </si>
  <si>
    <t>緩和ケア病棟入院料</t>
  </si>
  <si>
    <t>A225201</t>
  </si>
  <si>
    <t>結核病棟入院基本料</t>
  </si>
  <si>
    <t>A225202</t>
  </si>
  <si>
    <t>重症者等療養環境特別加算</t>
  </si>
  <si>
    <t>A225203</t>
  </si>
  <si>
    <t>救急医療管理加算</t>
  </si>
  <si>
    <t>A225204</t>
  </si>
  <si>
    <t>A225205</t>
  </si>
  <si>
    <t>A225206</t>
  </si>
  <si>
    <t>Ａ２１０ 難病等特別入院診療加算（１日につき）
２　二類感染症患者入院診療加算</t>
  </si>
  <si>
    <t>A229201</t>
  </si>
  <si>
    <t>A231201</t>
  </si>
  <si>
    <t>呼吸ケアチーム加算（増点）</t>
  </si>
  <si>
    <t>A237101</t>
  </si>
  <si>
    <t>出生後ハイリスク新生児カウンセリング加算</t>
  </si>
  <si>
    <t>日本集中治療医学会</t>
  </si>
  <si>
    <t>A238101</t>
  </si>
  <si>
    <t>遠隔ICU診療支援管理料</t>
  </si>
  <si>
    <t>A238102</t>
  </si>
  <si>
    <t>院内迅速対応システム（Rapid Response System：RRS）</t>
  </si>
  <si>
    <t>A245101</t>
  </si>
  <si>
    <t>小児後遺症患者回復期受入加算</t>
  </si>
  <si>
    <t>A245201</t>
  </si>
  <si>
    <t>A245202</t>
  </si>
  <si>
    <t>A263101</t>
  </si>
  <si>
    <t>出生前ハイリスク新生児カウンセリング加算</t>
  </si>
  <si>
    <t>A267201</t>
  </si>
  <si>
    <t>A268201</t>
  </si>
  <si>
    <t>摂食障害入院医療管理加算</t>
  </si>
  <si>
    <t>A268202</t>
  </si>
  <si>
    <t>A 基本診療料 第1部 初・再診料</t>
  </si>
  <si>
    <t>ストレス関連疾患に対するオンライン診療科</t>
  </si>
  <si>
    <t>A277201</t>
  </si>
  <si>
    <t>A282101</t>
  </si>
  <si>
    <t>四肢骨格筋量測定(四肢・体幹の筋肉量、脂肪量)
①DEXA法　②BIA法</t>
  </si>
  <si>
    <t>A284101</t>
  </si>
  <si>
    <t>A284102</t>
  </si>
  <si>
    <t>A284103</t>
  </si>
  <si>
    <t>夜間重複体制加算（e.g.指定医業務と病棟管理業務との組合せ）</t>
  </si>
  <si>
    <t>A284201</t>
  </si>
  <si>
    <t>精神科急性期医師配置加算</t>
  </si>
  <si>
    <t>A284202</t>
  </si>
  <si>
    <t>A284203</t>
  </si>
  <si>
    <t>精神療養病棟等※における持続性抗精神病注射薬剤（LAI)の包括除外期間の延長</t>
  </si>
  <si>
    <t>A285101</t>
  </si>
  <si>
    <t>A285102</t>
  </si>
  <si>
    <t>総合入院体制加算を精神病棟に適用すること、更に総合入院体制加算2＆3における施設基準に標榜科としての精神科の存在を必須とすること</t>
  </si>
  <si>
    <t>A285201</t>
  </si>
  <si>
    <t>A285202</t>
  </si>
  <si>
    <t>精神科リエゾンチーム加算に関する改定要望
（点数の増加＆週に算定可能な回数の増加）</t>
  </si>
  <si>
    <t>A285203</t>
  </si>
  <si>
    <t>A285204</t>
  </si>
  <si>
    <t>A285205</t>
  </si>
  <si>
    <t>児童・思春期精神科入院医療管理料</t>
  </si>
  <si>
    <t>A285206</t>
  </si>
  <si>
    <t>精神科身体合併症管理加算対象疾患の見なおし</t>
  </si>
  <si>
    <t>A285207</t>
  </si>
  <si>
    <t>地域移行機能強化病棟入院料（施設基準の緩和）</t>
  </si>
  <si>
    <t>A285208</t>
  </si>
  <si>
    <t>急性期医師配置加算</t>
  </si>
  <si>
    <t>A288101</t>
  </si>
  <si>
    <t>A288201</t>
  </si>
  <si>
    <t>A288202</t>
  </si>
  <si>
    <t>オンライン診療に嚥下障害リハビリテーションを追加</t>
  </si>
  <si>
    <t>A288203</t>
  </si>
  <si>
    <t>回復期リハビリテーション病棟入院料１の施設基準に摂食嚥下ケア体制を</t>
  </si>
  <si>
    <t>A289201</t>
  </si>
  <si>
    <t>A206　在宅患者緊急入院診療加算１</t>
  </si>
  <si>
    <t>A290101</t>
  </si>
  <si>
    <t>A290201</t>
  </si>
  <si>
    <t>精神病棟入院基本料10対1の要件（平均在院日数）改定</t>
  </si>
  <si>
    <t>A290202</t>
  </si>
  <si>
    <t>A299201</t>
  </si>
  <si>
    <t>「重症度、医療・看護必要度」にD項目（内科系医療ニーズ）を追加した評価基準の提案</t>
  </si>
  <si>
    <t>A702101</t>
  </si>
  <si>
    <t>認知症専門療養指導料</t>
  </si>
  <si>
    <t>A704101</t>
  </si>
  <si>
    <t>脳卒中ユニット（SU)入院管理料</t>
  </si>
  <si>
    <t>A705101</t>
  </si>
  <si>
    <t>臨床倫理支援（臨床倫理サポート体制充実加算）</t>
  </si>
  <si>
    <t>A722101</t>
  </si>
  <si>
    <t>A724101</t>
  </si>
  <si>
    <t>特定機能リハビリテーション病棟入院料</t>
  </si>
  <si>
    <t>A724201</t>
  </si>
  <si>
    <t>早期離床・リハビリテーション加算の増点</t>
  </si>
  <si>
    <t>○</t>
    <phoneticPr fontId="2"/>
  </si>
  <si>
    <t>一部要望が反映された</t>
  </si>
  <si>
    <t>通則　5</t>
    <rPh sb="0" eb="2">
      <t>ツウソク</t>
    </rPh>
    <phoneticPr fontId="1"/>
  </si>
  <si>
    <t>全く反映されなかった</t>
  </si>
  <si>
    <t>要望通り反映された</t>
  </si>
  <si>
    <t>D250 6</t>
  </si>
  <si>
    <t>ビデオヘッドインパルス検査は、眼球運動記録用のＣＣＤカメラと頭部運動を検出するセンサーが内蔵されたゴーグルを用いて、定量的に平衡機能の評価を行った場合に300点を 算定する。</t>
    <rPh sb="79" eb="80">
      <t>テン</t>
    </rPh>
    <phoneticPr fontId="1"/>
  </si>
  <si>
    <t>B001 35</t>
  </si>
  <si>
    <t>イ １月目　280点　ロ 　２月目以降 25点
別に厚生労働大臣が定める施設基準を満たす保険医療機関において、入院中の患者以外のアレルギー性鼻炎の患者に対して、アレルゲン免疫療法による治療の必要を認め、治療内容等に係る説明を文書を用いて行い、当該患者の同意を得た上で、アレルゲン免疫療法による計画的な治療管理を行った場合に、月１回に限り算定する。</t>
    <phoneticPr fontId="2"/>
  </si>
  <si>
    <t>全く反映されなかった</t>
    <phoneticPr fontId="2"/>
  </si>
  <si>
    <t>重症患者初期支援充実加算のメディエータの職種に加えられ、脳卒中ケアユニットでの活動が可能となった。</t>
    <rPh sb="0" eb="2">
      <t>ジュウショウ</t>
    </rPh>
    <rPh sb="2" eb="4">
      <t>カンジャ</t>
    </rPh>
    <rPh sb="4" eb="6">
      <t>ショキ</t>
    </rPh>
    <rPh sb="6" eb="8">
      <t>シエン</t>
    </rPh>
    <rPh sb="8" eb="10">
      <t>ジュウジツ</t>
    </rPh>
    <rPh sb="10" eb="12">
      <t>カサン</t>
    </rPh>
    <rPh sb="20" eb="22">
      <t>ショクシュ</t>
    </rPh>
    <rPh sb="23" eb="24">
      <t>クワ</t>
    </rPh>
    <rPh sb="28" eb="31">
      <t>ノウソッチュウ</t>
    </rPh>
    <rPh sb="39" eb="41">
      <t>カツドウ</t>
    </rPh>
    <rPh sb="42" eb="44">
      <t>カノウ</t>
    </rPh>
    <phoneticPr fontId="2"/>
  </si>
  <si>
    <t>遠隔連携診療料で診断を目的とする場合750点となった</t>
    <rPh sb="0" eb="2">
      <t>エンカク</t>
    </rPh>
    <rPh sb="2" eb="4">
      <t>レンケイ</t>
    </rPh>
    <rPh sb="4" eb="6">
      <t>シンリョウ</t>
    </rPh>
    <rPh sb="6" eb="7">
      <t>リョウ</t>
    </rPh>
    <rPh sb="8" eb="10">
      <t>シンダン</t>
    </rPh>
    <rPh sb="11" eb="13">
      <t>モクテキ</t>
    </rPh>
    <rPh sb="16" eb="18">
      <t>バアイ</t>
    </rPh>
    <rPh sb="21" eb="22">
      <t>テン</t>
    </rPh>
    <phoneticPr fontId="2"/>
  </si>
  <si>
    <t>管理料が1800点から1829点に増点になった。</t>
    <rPh sb="0" eb="2">
      <t>カンリ</t>
    </rPh>
    <rPh sb="2" eb="3">
      <t>リョウ</t>
    </rPh>
    <rPh sb="8" eb="9">
      <t>テン</t>
    </rPh>
    <rPh sb="15" eb="16">
      <t>テン</t>
    </rPh>
    <rPh sb="17" eb="18">
      <t>ゾウ</t>
    </rPh>
    <rPh sb="18" eb="19">
      <t>テン</t>
    </rPh>
    <phoneticPr fontId="2"/>
  </si>
  <si>
    <t>全く反映されなかった</t>
    <rPh sb="0" eb="1">
      <t>マッタ</t>
    </rPh>
    <rPh sb="2" eb="4">
      <t>ハンエイ</t>
    </rPh>
    <phoneticPr fontId="2"/>
  </si>
  <si>
    <t>Ｃ００３</t>
  </si>
  <si>
    <t>15歳未満の小児（児童福祉法第６条の２第３項に規定する小児慢性特定疾病医療支援の対象である場合は、20歳未満の者）に対して総合的な医療を提供した場合は、小児加算として、週１回に限り、1,000点を所定点数に加算する。</t>
  </si>
  <si>
    <t>点数は要望どおりだが、疾患が悪性疾患に限定された。</t>
    <rPh sb="0" eb="2">
      <t>テンスウ</t>
    </rPh>
    <rPh sb="3" eb="5">
      <t>ヨウボウ</t>
    </rPh>
    <rPh sb="11" eb="13">
      <t>シッカン</t>
    </rPh>
    <rPh sb="14" eb="16">
      <t>アクセイ</t>
    </rPh>
    <rPh sb="16" eb="18">
      <t>シッカン</t>
    </rPh>
    <rPh sb="19" eb="21">
      <t>ゲンテイ</t>
    </rPh>
    <phoneticPr fontId="2"/>
  </si>
  <si>
    <t>C107-3, C171-3, C174</t>
  </si>
  <si>
    <t>○</t>
    <phoneticPr fontId="2"/>
  </si>
  <si>
    <t>Ｄ３１３ 大腸内視鏡検査
１・２ （略
注１・２ （略）
４ ２について、15歳未満の患者に対して、内視鏡的挿入補助具を用いて行った場合は、内視鏡的留置術加算として、260点を所定点数に加算する。</t>
  </si>
  <si>
    <t>全く反映されなかった</t>
    <phoneticPr fontId="2"/>
  </si>
  <si>
    <t>全く反映されなかった</t>
    <rPh sb="0" eb="1">
      <t>マッタ</t>
    </rPh>
    <rPh sb="2" eb="4">
      <t>ハンエイ</t>
    </rPh>
    <phoneticPr fontId="2"/>
  </si>
  <si>
    <t>全く反映されなかった</t>
    <rPh sb="0" eb="1">
      <t>マッタ</t>
    </rPh>
    <rPh sb="2" eb="4">
      <t>ハンエイ</t>
    </rPh>
    <phoneticPr fontId="2"/>
  </si>
  <si>
    <t>○</t>
    <phoneticPr fontId="2"/>
  </si>
  <si>
    <t>D004-2</t>
  </si>
  <si>
    <t>関節液の細胞数算定および分画、結晶の有無の確認を行う。細胞数算定・分画では炎症性では好中球が５０～９０％、化膿性では９５％以上となる。関節リウマチではリンパ球が出現する。痛風、偽痛風の確定診断には尿酸一ナトリウム結晶、ピロリン酸カルシウム結晶の同定が必須である。化膿性関節炎と結晶性関節炎での所見は類似しているため結晶成分同定は鑑別診断で必須である。</t>
  </si>
  <si>
    <t>全く反映されなかった</t>
    <phoneticPr fontId="2"/>
  </si>
  <si>
    <t>001-32</t>
  </si>
  <si>
    <t>児童思春期精神科専門管理加算のうち、16 歳未満の患者に対して通院・在宅精神療法を行った場合の評価について、初診日から２年を超えて行った場合についても評価を行う。</t>
    <phoneticPr fontId="2"/>
  </si>
  <si>
    <t>全く反映されなかった</t>
    <rPh sb="0" eb="1">
      <t>マッタ</t>
    </rPh>
    <rPh sb="2" eb="4">
      <t>ハンエイ</t>
    </rPh>
    <phoneticPr fontId="2"/>
  </si>
  <si>
    <t>全く反映されなかった</t>
    <rPh sb="0" eb="1">
      <t>マッタ</t>
    </rPh>
    <rPh sb="2" eb="4">
      <t>ハンエイ</t>
    </rPh>
    <phoneticPr fontId="2"/>
  </si>
  <si>
    <t>要望通り反映された</t>
    <rPh sb="0" eb="3">
      <t>ヨウボウドオ</t>
    </rPh>
    <rPh sb="4" eb="6">
      <t>ハンエイ</t>
    </rPh>
    <phoneticPr fontId="2"/>
  </si>
  <si>
    <t>一部要望が反映された</t>
    <rPh sb="0" eb="2">
      <t>イチブ</t>
    </rPh>
    <rPh sb="2" eb="4">
      <t>ヨウボウ</t>
    </rPh>
    <rPh sb="5" eb="7">
      <t>ハンエイ</t>
    </rPh>
    <phoneticPr fontId="2"/>
  </si>
  <si>
    <t>その他</t>
    <rPh sb="2" eb="3">
      <t>タ</t>
    </rPh>
    <phoneticPr fontId="2"/>
  </si>
  <si>
    <t>既収載</t>
    <rPh sb="0" eb="3">
      <t>キシュウサイ</t>
    </rPh>
    <phoneticPr fontId="2"/>
  </si>
  <si>
    <t>A 基本診療料</t>
  </si>
  <si>
    <t>A307</t>
  </si>
  <si>
    <t>造血幹細胞移植を実施する患者に対して、治療上の必要があって無菌治療室管理が行われた場合は、当該基準に係る区分に従い、90日を限度として、１日につき次に掲げる点数をそれぞれ所定点数に加算する。
イ 無菌治療管理加算１ 2,000点
ロ 無菌治療管理加算２ 1,500点
小児慢性特定疾病医療支援の対象である患者又は障害児である患者について、薬剤師が、退院に際して当該患者又はその家族等に対して、退院後の薬剤の服用等に関する必要な指導を行った上で、保険薬局に対して、当該患者に係る調剤に際して必要な情報等を文書により提供した場合は、退院時薬剤情報管理指導連携加算として、退院の日に１回に限り、150点を所定点数に加算する。
患者に対する支援体制につき別に厚生労働大臣が定める施設基準に適合している保険医療機関の病棟に入院している患者について、養育支援体制加算として、入院初日に限り300点を所定点数に加算する。
当該保険医療機関が表示する診療時間以外の時間、休日又は深夜において、緊急に入院を必要とする小児患者を受け入れる体制の確保につき病棟に入院している患者（小児入院医療管理料１又は小児入院医療管理料２を現に算定している患者に限る。）について、当該基準に係る区分に従い、入院初日に限り、次に掲げる点数をそれぞれ所定点数に加算する。
イ 時間外受入体制強化加算１ 300点 
ロ 時間外受入体制強化加算２ 180点</t>
    <phoneticPr fontId="2"/>
  </si>
  <si>
    <t>D291-2</t>
  </si>
  <si>
    <t>別に厚生労働大臣が定める施設基準に適合しているものとして地方厚生局長等に届け出た保険医療機関において、16歳未満の患者に対して食物アレルギー負荷検査を行った場合に、年３回に限り算定する。
２ 小児食物アレルギー負荷検査に係る投薬、注射及び処置の費用は、所定点数に含まれるものとする。</t>
    <phoneticPr fontId="2"/>
  </si>
  <si>
    <t>全171件</t>
    <rPh sb="0" eb="1">
      <t>ゼン</t>
    </rPh>
    <rPh sb="4" eb="5">
      <t>ケン</t>
    </rPh>
    <phoneticPr fontId="2"/>
  </si>
  <si>
    <t>全270件</t>
    <rPh sb="0" eb="1">
      <t>ゼン</t>
    </rPh>
    <rPh sb="4" eb="5">
      <t>ケン</t>
    </rPh>
    <phoneticPr fontId="2"/>
  </si>
  <si>
    <t>全54件</t>
    <rPh sb="0" eb="1">
      <t>ゼン</t>
    </rPh>
    <rPh sb="3" eb="4">
      <t>ケン</t>
    </rPh>
    <phoneticPr fontId="2"/>
  </si>
  <si>
    <t xml:space="preserve">Ｃ１０７－３ 在宅ハイフローセラピー指導管理料 2,400点 （新設）
注 在宅ハイフローセラピーを行っている入院中の患者以外の患者に対して、在宅ハイフローセラピーに関する指導管理を行った場合に算定する。
Ｃ１７１－３ 在宅ハイフローセラピー材料加算 100点
注 在宅ハイフローセラピーを行っている入院中の患者以外の患者に対して、当該療法に係る機器を使用した場合に、３月に３回に限り、第１款の所
定点数に加算する。 
Ｃ１７４ 在宅ハイフローセラピー装置加算 1,600点
在宅ハイフローセラピーを行っている入院中の患者以外の患者に対して、在宅ハイフローセラピー装置を使用した場合に、３月に３回に限り、第１款の所定点数に加算する。
</t>
  </si>
  <si>
    <t>本装置は在宅酸素療法と併用されることが前提であり、当学会の要望していない指導管理料が収載となり、実際の使用に際し指導管理料は、意味のないものとなっている</t>
    <rPh sb="0" eb="3">
      <t>ホンソウチ</t>
    </rPh>
    <rPh sb="4" eb="6">
      <t>ザイタク</t>
    </rPh>
    <rPh sb="6" eb="10">
      <t>サンソリョウホウ</t>
    </rPh>
    <rPh sb="11" eb="13">
      <t>ヘイヨウ</t>
    </rPh>
    <rPh sb="19" eb="21">
      <t>ゼンテイ</t>
    </rPh>
    <rPh sb="48" eb="50">
      <t>ジッサイ</t>
    </rPh>
    <rPh sb="51" eb="53">
      <t>シヨウ</t>
    </rPh>
    <rPh sb="54" eb="55">
      <t>サイ</t>
    </rPh>
    <rPh sb="56" eb="61">
      <t>シドウカンリリョウ</t>
    </rPh>
    <rPh sb="63" eb="65">
      <t>イミ</t>
    </rPh>
    <phoneticPr fontId="2"/>
  </si>
  <si>
    <t>２３１－４</t>
  </si>
  <si>
    <t>１ 摂食障害入院医療管理加算の施設基準
（１）摂食障害の年間新規入院患者数（入院期間が通算される再入院
の場合を除く。）が10人以上であること。
➡1人以上に　変更予定
（２）【精神科身体合併症管理加算】 ［施設基準］ 別表第七の二 精神科身体合併症管 理加算の対象患者 重篤な栄養障害（Body Mass Index13未満の摂食障害）の患者
➡Body Mass Index15未満　に変更予定</t>
    <phoneticPr fontId="2"/>
  </si>
  <si>
    <t>本来は，t-PA静注療法に限定せず，機械的血栓回収療法，画像診断，初期治療など，脳卒中急性期診療全般における遠隔サポートを想定していたが，t-PA静注療法限定での反映となった．</t>
    <rPh sb="0" eb="2">
      <t>ホンライ</t>
    </rPh>
    <rPh sb="8" eb="10">
      <t>ジョウチュウ</t>
    </rPh>
    <rPh sb="10" eb="12">
      <t>リョウホウ</t>
    </rPh>
    <rPh sb="13" eb="15">
      <t>ゲンテイ</t>
    </rPh>
    <rPh sb="18" eb="21">
      <t>キカイテキ</t>
    </rPh>
    <rPh sb="21" eb="23">
      <t>ケッセン</t>
    </rPh>
    <rPh sb="23" eb="25">
      <t>カイシュウ</t>
    </rPh>
    <rPh sb="25" eb="27">
      <t>リョウホウ</t>
    </rPh>
    <rPh sb="28" eb="32">
      <t>ガゾウシンダン</t>
    </rPh>
    <rPh sb="33" eb="37">
      <t>ショキチリョウ</t>
    </rPh>
    <rPh sb="40" eb="43">
      <t>ノウソッチュウ</t>
    </rPh>
    <rPh sb="43" eb="48">
      <t>キュウセイキシンリョウ</t>
    </rPh>
    <rPh sb="48" eb="50">
      <t>ゼンパン</t>
    </rPh>
    <rPh sb="54" eb="56">
      <t>エンカク</t>
    </rPh>
    <rPh sb="61" eb="63">
      <t>ソウテイ</t>
    </rPh>
    <rPh sb="73" eb="77">
      <t>ジョウチュウリョウホウ</t>
    </rPh>
    <rPh sb="77" eb="79">
      <t>ゲンテイ</t>
    </rPh>
    <rPh sb="81" eb="83">
      <t>ハンエイ</t>
    </rPh>
    <phoneticPr fontId="1"/>
  </si>
  <si>
    <t>006-9</t>
  </si>
  <si>
    <t>WT1mRNAは、リアルタイムRT-PCR法により、急性骨髄性白血病、急性リンパ性白血病、又は骨髄異形成症候群の診断の補助又は経過観察時に行った場合に月1回を限度として算定できる。</t>
    <rPh sb="21" eb="22">
      <t>ホウ</t>
    </rPh>
    <rPh sb="26" eb="28">
      <t>キュウセイ</t>
    </rPh>
    <rPh sb="28" eb="31">
      <t>コツズイセイ</t>
    </rPh>
    <rPh sb="31" eb="34">
      <t>ハッケツビョウ</t>
    </rPh>
    <rPh sb="35" eb="37">
      <t>キュウセイ</t>
    </rPh>
    <rPh sb="40" eb="41">
      <t>セイ</t>
    </rPh>
    <rPh sb="41" eb="44">
      <t>ハッケツビョウ</t>
    </rPh>
    <rPh sb="45" eb="46">
      <t>マタ</t>
    </rPh>
    <rPh sb="47" eb="49">
      <t>コツズイ</t>
    </rPh>
    <rPh sb="49" eb="52">
      <t>イケイセイ</t>
    </rPh>
    <rPh sb="52" eb="55">
      <t>ショウコウグン</t>
    </rPh>
    <rPh sb="56" eb="58">
      <t>シンダン</t>
    </rPh>
    <rPh sb="59" eb="61">
      <t>ホジョ</t>
    </rPh>
    <rPh sb="61" eb="62">
      <t>マタ</t>
    </rPh>
    <rPh sb="63" eb="65">
      <t>ケイカ</t>
    </rPh>
    <rPh sb="65" eb="67">
      <t>カンサツ</t>
    </rPh>
    <rPh sb="67" eb="68">
      <t>ジ</t>
    </rPh>
    <rPh sb="69" eb="70">
      <t>オコナ</t>
    </rPh>
    <rPh sb="72" eb="74">
      <t>バアイ</t>
    </rPh>
    <rPh sb="75" eb="76">
      <t>ツキ</t>
    </rPh>
    <rPh sb="77" eb="78">
      <t>カイ</t>
    </rPh>
    <rPh sb="79" eb="81">
      <t>ゲンド</t>
    </rPh>
    <rPh sb="84" eb="86">
      <t>サンテイ</t>
    </rPh>
    <phoneticPr fontId="1"/>
  </si>
  <si>
    <t>282-4</t>
  </si>
  <si>
    <t>適応疾患の拡大として、円形脱毛症、日光角化症、皮膚線維腫を提案し、円形脱毛症と日光角化症のみ追加された。</t>
    <rPh sb="0" eb="2">
      <t>テキオウ</t>
    </rPh>
    <rPh sb="2" eb="4">
      <t>シッカン</t>
    </rPh>
    <rPh sb="5" eb="7">
      <t>カクダイ</t>
    </rPh>
    <rPh sb="29" eb="31">
      <t>テイアン</t>
    </rPh>
    <rPh sb="46" eb="48">
      <t>ツイカ</t>
    </rPh>
    <phoneticPr fontId="1"/>
  </si>
  <si>
    <t>ダーモスコピーは、悪性黒色腫、基底細胞癌、ボーエン病、色素性母斑、老人性色素斑、脂漏性角化症、エクリン汗孔腫、血管腫等の色素性皮膚病変、円形脱毛症若しくは日光角化症の診断又は経過観察の目的で行った場合に、検査の回数又は部位数にかかわらず４月に１回に限り算定する。</t>
    <phoneticPr fontId="2"/>
  </si>
  <si>
    <t>C-150</t>
  </si>
  <si>
    <t>ケトン体のスティック（10枚入り）が5000円であるが、40点であり、１２カ月、毎月算定してようやくトントンの計算である。</t>
    <rPh sb="3" eb="4">
      <t xml:space="preserve">タイ </t>
    </rPh>
    <rPh sb="13" eb="14">
      <t xml:space="preserve">マイ </t>
    </rPh>
    <rPh sb="14" eb="15">
      <t xml:space="preserve">イリ </t>
    </rPh>
    <rPh sb="22" eb="23">
      <t xml:space="preserve">エン </t>
    </rPh>
    <rPh sb="30" eb="31">
      <t xml:space="preserve">テン </t>
    </rPh>
    <rPh sb="40" eb="42">
      <t xml:space="preserve">マイツキ </t>
    </rPh>
    <rPh sb="42" eb="44">
      <t xml:space="preserve">サンテイ </t>
    </rPh>
    <rPh sb="55" eb="57">
      <t xml:space="preserve">ケイサン </t>
    </rPh>
    <phoneticPr fontId="1"/>
  </si>
  <si>
    <t>患者に対する支援体制につき別に厚生労働大臣が定める施設基準に適合しているものとして地方厚生局長等に届け出た保険医療機関の病棟に入院している患者について、養育支援体制加算として、入院初日に限り300点を所定点数に加算する。</t>
    <phoneticPr fontId="2"/>
  </si>
  <si>
    <t>M000-2</t>
  </si>
  <si>
    <t>算定方法（告示）
放射性同位元素内用療法管理料
　６　神経内分泌腫瘍に対するもの　2,660点
注５　６については、ソマトスタチン受容体陽性の神経内分泌腫瘍の患者に対して、放射性同位元素内用療法を行い、かつ、計画的な治療管理を行った場合に、放射性同位元素を投与した日に限り算定する。</t>
    <rPh sb="0" eb="4">
      <t>サンテイホウホウ</t>
    </rPh>
    <rPh sb="5" eb="7">
      <t>コクジ</t>
    </rPh>
    <rPh sb="9" eb="12">
      <t>ホウシャセイ</t>
    </rPh>
    <rPh sb="12" eb="16">
      <t>ドウイゲンソ</t>
    </rPh>
    <rPh sb="16" eb="20">
      <t>ナイヨウリョウホウ</t>
    </rPh>
    <rPh sb="20" eb="23">
      <t>カンリリョウ</t>
    </rPh>
    <rPh sb="27" eb="29">
      <t>シンケイ</t>
    </rPh>
    <rPh sb="29" eb="34">
      <t>ナイブンピツシュヨウ</t>
    </rPh>
    <rPh sb="35" eb="36">
      <t>タイ</t>
    </rPh>
    <rPh sb="46" eb="47">
      <t>テン</t>
    </rPh>
    <phoneticPr fontId="1"/>
  </si>
  <si>
    <t>算定方法（告示）
放射性同位元素内用療法管理料
　７　褐色細胞腫に対するもの　1,820点
注６　７については、ＭＩＢＧ集積陽性の治癒切除不能な褐色細胞腫（パラガングリオーマを含む。）の患者に対して、放射性同位元素内用療法を行い、かつ、計画的な治療管理を行った場合に、放射性同位元素を投与した日に限り算定する。</t>
    <rPh sb="0" eb="4">
      <t>サンテイホウホウ</t>
    </rPh>
    <rPh sb="5" eb="7">
      <t>コクジ</t>
    </rPh>
    <rPh sb="9" eb="12">
      <t>ホウシャセイ</t>
    </rPh>
    <rPh sb="12" eb="16">
      <t>ドウイゲンソ</t>
    </rPh>
    <rPh sb="16" eb="20">
      <t>ナイヨウリョウホウ</t>
    </rPh>
    <rPh sb="20" eb="23">
      <t>カンリリョウ</t>
    </rPh>
    <rPh sb="27" eb="32">
      <t>カッショクサイボウシュ</t>
    </rPh>
    <rPh sb="33" eb="34">
      <t>タイ</t>
    </rPh>
    <rPh sb="44" eb="45">
      <t>テン</t>
    </rPh>
    <phoneticPr fontId="1"/>
  </si>
  <si>
    <t>E101-2
E101-3
E101-4
E101-5</t>
  </si>
  <si>
    <t>算定方法（通知）
放射性医薬品の管理に当たっては、専門の知識及び経験を有する放射性医薬品管理者を配置することが望ましい。</t>
    <rPh sb="0" eb="4">
      <t>サンテイホウホウ</t>
    </rPh>
    <rPh sb="5" eb="7">
      <t>ツウチ</t>
    </rPh>
    <phoneticPr fontId="1"/>
  </si>
  <si>
    <t>A225</t>
  </si>
  <si>
    <t>算定方法（告示）
放射線治療病室管理加算（1日につき）
１　治療用放射性同位元素による治療の場合　6,370点
２　密封小線源による治療の場合　2,200点</t>
    <rPh sb="0" eb="4">
      <t>サンテイホウホウ</t>
    </rPh>
    <rPh sb="5" eb="7">
      <t>コクジ</t>
    </rPh>
    <rPh sb="9" eb="12">
      <t>ホウシャセン</t>
    </rPh>
    <rPh sb="12" eb="16">
      <t>チリョウビョウシツ</t>
    </rPh>
    <rPh sb="16" eb="20">
      <t>カンリカサン</t>
    </rPh>
    <rPh sb="22" eb="23">
      <t>ニチ</t>
    </rPh>
    <rPh sb="30" eb="33">
      <t>チリョウヨウ</t>
    </rPh>
    <rPh sb="33" eb="36">
      <t>ホウシャセイ</t>
    </rPh>
    <rPh sb="36" eb="40">
      <t>ドウイゲンソ</t>
    </rPh>
    <rPh sb="43" eb="45">
      <t>チリョウ</t>
    </rPh>
    <rPh sb="46" eb="48">
      <t>バアイ</t>
    </rPh>
    <rPh sb="54" eb="55">
      <t>テン</t>
    </rPh>
    <rPh sb="58" eb="63">
      <t>ミップウショウセンゲン</t>
    </rPh>
    <rPh sb="66" eb="68">
      <t>チリョウ</t>
    </rPh>
    <rPh sb="69" eb="71">
      <t>バアイ</t>
    </rPh>
    <rPh sb="77" eb="78">
      <t>テン</t>
    </rPh>
    <phoneticPr fontId="1"/>
  </si>
  <si>
    <t>施設基準の新設</t>
    <rPh sb="0" eb="4">
      <t>シセツキジュン</t>
    </rPh>
    <rPh sb="5" eb="7">
      <t>シンセツ</t>
    </rPh>
    <phoneticPr fontId="1"/>
  </si>
  <si>
    <t>第２章 特掲診療料
第１部 医学管理等</t>
  </si>
  <si>
    <t>外来感染対策向上加算として全ての診療所に加算された</t>
    <rPh sb="9" eb="10">
      <t>サン</t>
    </rPh>
    <phoneticPr fontId="1"/>
  </si>
  <si>
    <t>2021/9臨床工学技士業務拡大が公示されシャントエコーが可能となったため提案の一部は達成された</t>
  </si>
  <si>
    <t>Ｃ１０２－２</t>
  </si>
  <si>
    <t>管理料が増点された</t>
  </si>
  <si>
    <t>Ｃ１０２</t>
  </si>
  <si>
    <t xml:space="preserve">⑩ 在宅腹膜灌流に係る
遠隔モニタリングの評価の新設
第１ 基本的な考え方
腹膜透析を実施している患者に対する効果的な治療を推進する観点か
ら、在宅腹膜灌流に係る遠隔モニタリングについて新たな評価を行う。
第２ 具体的な内容
在宅自己連続携行式腹膜灌流を行っている患者に対し、継続的な遠隔
モニタリングを行い、来院時に当該モニタリングを踏まえた療養方針に
ついて必要な指導を行った場合の評価を新設する。
改 定 案 現 行
【在宅自己腹膜灌流指導管理料】
［算定要件］
注３ 注１に規定する患者であって
継続的に遠隔モニタリングを実
施したものに対して当該指導管
理を行った場合は、遠隔モニタリ
ング加算として、月１回に限り
115点を所定点数に加算する。
</t>
  </si>
  <si>
    <t>腹膜透析に限って認められた</t>
  </si>
  <si>
    <t>【Ⅰ－２ 医療計画の見直しも念頭に新興感染症等に対応できる医療提供体制の構築に向けた取組－①】
① 外来診療時の感染防止対策の評価の新設及び感染防止対策加算の見直し
第１ 基本的な考え方
平時からの個々の医療機関等における感染防止対策に加え、地域の医療機関等が連携して実施する感染症対策を更に推進する観点から、外来診療時の感染防止対策に係る体制について新たな評価を行うとともに、感染防止対策加算について、名称、要件及び評価を見直す。
第２ 具体的な内容
１．診療所について、平時からの感染防止対策の実施や、地域の医療機関等が連携して実施する感染症対策への参画を更に推進する観点から、外来診療時の感染防止対策に係る評価を新設する。
（新） 外来感染対策向上加算 ６点
［算定要件］
組織的な感染防止対策につき別に厚生労働大臣が定める施設基準に適合しているものとして地方厚生局長等に届け出た保険医療機関（診療所に限る。）において診療を行った場合は、外来感染対策向上加算として、患者１人につき月１回に限り所定点数に加算する。</t>
    <phoneticPr fontId="2"/>
  </si>
  <si>
    <t>⑪ 在宅血液透析指導管理料の見直し
第１ 基本的な考え方
在宅血液透析患者に対する適切な治療管理を推進する観点から、在宅血液透析指導管理料について要件及び評価を見直す。
第２ 具体的な内容
在宅血液透析指導管理料について、患者等に対する教育や在宅血液透析に関する指導管理の実施に当たっては、日本透析医会が作成した「在宅血液透析管理マニュアル」に基づいて行うことを要件化するとともに、当該管理料の評価を見直す。
改 定 案 
【在宅血液透析指導管理料】
10,000点
［算定要件］
(5) 日本透析医会が作成した「在宅血液透析管理マニュアル」に基づいて患者及び介助者が医療機関において十分な教育を受け、文書において在宅血液透析に係る説明及び同意を受けた上で、在宅血液透析が実施されていること。また、当該マニュアルに基づいて在宅血液透析に関する指導管理を行うこと。
【在宅血液透析指導管理料】
現行　8,000点
［算定要件］
(5) 関係学会のガイドラインに基づいて患者及び介助者が医療機関において十分な教育を受け、文書において在宅血液透析に係る説明及び同意を受けた上で、在宅血液透析が実施されていること。また、当該ガイドラインを参考に在宅血液透析に関する指導管理を行うこと</t>
    <rPh sb="396" eb="398">
      <t>ゲンコウ</t>
    </rPh>
    <phoneticPr fontId="1"/>
  </si>
  <si>
    <t>別に厚生労働大臣が定める施設基準に適合 しているものとして地方厚生局長等に届け出 た保険医療機関において、入院中の患者以外 の不妊症の患者であって、一般不妊治療を実 施しているものに対して、当該患者の同意を 得て、計画的な医学管理を継続して行い、かつ、療養上必要な指導を行った場合に、3月 に1回に限り算定する。</t>
    <phoneticPr fontId="2"/>
  </si>
  <si>
    <t>B009</t>
  </si>
  <si>
    <t>注2：当該患者に係る保健福祉サービスに必要な情報を提供した場合の情報提供先に「児童相談所」を追加。
注７：「障害児である患者について，学校医に対して，診療状況を示す文書に添えて，当該患者が学校生活を送るにあたり必要な情報を提供した場合」の情報提供先に「保育所，認定こども園，幼稚園，高等学校等」を追加，対象患者に「小児慢性特定疾病医療支援およびアレルギー性疾患を有する患者」を追加</t>
    <rPh sb="0" eb="1">
      <t>チュウ</t>
    </rPh>
    <rPh sb="3" eb="5">
      <t>トウガイ</t>
    </rPh>
    <rPh sb="5" eb="7">
      <t>カンジャ</t>
    </rPh>
    <rPh sb="8" eb="9">
      <t>カカ</t>
    </rPh>
    <rPh sb="10" eb="12">
      <t>ホケン</t>
    </rPh>
    <rPh sb="12" eb="14">
      <t>フクシ</t>
    </rPh>
    <rPh sb="19" eb="21">
      <t>ヒツヨウ</t>
    </rPh>
    <rPh sb="22" eb="24">
      <t>ジョウホウ</t>
    </rPh>
    <rPh sb="25" eb="27">
      <t>テイキョウ</t>
    </rPh>
    <rPh sb="29" eb="31">
      <t>バアイ</t>
    </rPh>
    <rPh sb="32" eb="34">
      <t>ジョウホウ</t>
    </rPh>
    <rPh sb="34" eb="36">
      <t>テイキョウ</t>
    </rPh>
    <rPh sb="36" eb="37">
      <t>サキ</t>
    </rPh>
    <rPh sb="39" eb="41">
      <t>ジドウ</t>
    </rPh>
    <rPh sb="41" eb="43">
      <t>ソウダン</t>
    </rPh>
    <rPh sb="43" eb="44">
      <t>ジョ</t>
    </rPh>
    <rPh sb="46" eb="48">
      <t>ツイカ</t>
    </rPh>
    <rPh sb="50" eb="51">
      <t>チュウ</t>
    </rPh>
    <rPh sb="54" eb="56">
      <t>ショウガイ</t>
    </rPh>
    <rPh sb="56" eb="57">
      <t>ジ</t>
    </rPh>
    <rPh sb="60" eb="62">
      <t>カンジャ</t>
    </rPh>
    <rPh sb="67" eb="69">
      <t>ガッコウ</t>
    </rPh>
    <rPh sb="69" eb="70">
      <t>イ</t>
    </rPh>
    <rPh sb="71" eb="72">
      <t>タイ</t>
    </rPh>
    <rPh sb="75" eb="77">
      <t>シンリョウ</t>
    </rPh>
    <rPh sb="77" eb="79">
      <t>ジョウキョウ</t>
    </rPh>
    <rPh sb="80" eb="81">
      <t>シメ</t>
    </rPh>
    <rPh sb="82" eb="84">
      <t>ブンショ</t>
    </rPh>
    <rPh sb="85" eb="86">
      <t>ソ</t>
    </rPh>
    <rPh sb="89" eb="91">
      <t>トウガイ</t>
    </rPh>
    <rPh sb="91" eb="93">
      <t>カンジャ</t>
    </rPh>
    <rPh sb="94" eb="96">
      <t>ガッコウ</t>
    </rPh>
    <rPh sb="96" eb="98">
      <t>セイカツ</t>
    </rPh>
    <rPh sb="99" eb="100">
      <t>オク</t>
    </rPh>
    <rPh sb="105" eb="107">
      <t>ヒツヨウ</t>
    </rPh>
    <rPh sb="108" eb="110">
      <t>ジョウホウ</t>
    </rPh>
    <rPh sb="111" eb="113">
      <t>テイキョウ</t>
    </rPh>
    <rPh sb="115" eb="117">
      <t>バアイ</t>
    </rPh>
    <rPh sb="119" eb="121">
      <t>ジョウホウ</t>
    </rPh>
    <rPh sb="121" eb="123">
      <t>テイキョウ</t>
    </rPh>
    <rPh sb="123" eb="124">
      <t>サキ</t>
    </rPh>
    <rPh sb="148" eb="150">
      <t>ツイカ</t>
    </rPh>
    <rPh sb="151" eb="153">
      <t>タイショウ</t>
    </rPh>
    <rPh sb="153" eb="155">
      <t>カンジャ</t>
    </rPh>
    <rPh sb="157" eb="159">
      <t>ショウニ</t>
    </rPh>
    <rPh sb="159" eb="161">
      <t>マンセイ</t>
    </rPh>
    <rPh sb="161" eb="163">
      <t>トクテイ</t>
    </rPh>
    <rPh sb="163" eb="165">
      <t>シッペイ</t>
    </rPh>
    <rPh sb="165" eb="167">
      <t>イリョウ</t>
    </rPh>
    <rPh sb="167" eb="169">
      <t>シエン</t>
    </rPh>
    <rPh sb="177" eb="178">
      <t>セイ</t>
    </rPh>
    <rPh sb="178" eb="180">
      <t>シッカン</t>
    </rPh>
    <rPh sb="181" eb="182">
      <t>ユウ</t>
    </rPh>
    <rPh sb="184" eb="186">
      <t>カンジャ</t>
    </rPh>
    <rPh sb="188" eb="190">
      <t>ツイカ</t>
    </rPh>
    <phoneticPr fontId="1"/>
  </si>
  <si>
    <t>Ｄ２１５－４</t>
  </si>
  <si>
    <t>D006-5</t>
  </si>
  <si>
    <t>染色体検査（全ての費用を含む。）
１　ＦＩＳＨ法を用いた場合 2,553点
２　その他の場合 2,553点
注１ 　分染法を行った場合は、分染法加算として、397点を所定点数に加算する。
注２ 　２については、流産検体を用いた絨毛染色体検査を行う場合は、別に厚生労働大臣が定める施設基準に適合しているものとして地方厚生局長等に届け出た保険医療機関において行う場合に限り算定する。</t>
  </si>
  <si>
    <t>B011-5</t>
  </si>
  <si>
    <t>従前の「D006-19：がんゲノムプロファイリング検査」における「検体提出時：8,000点」と「結果説明時：48,000点」が一本化され、検体提出時に「D006-19：がんゲノムプロファイリング検査」として44,000点が請求できるようになるとともに、エキスパートパネル後の結果説明時に新たに設けられた「B011-5：がんゲノムプロファイリング評価提供料」として12,000点が請求できるようになった</t>
  </si>
  <si>
    <r>
      <t>注１</t>
    </r>
    <r>
      <rPr>
        <sz val="14"/>
        <rFont val="ＭＳ 明朝"/>
        <family val="1"/>
        <charset val="128"/>
      </rPr>
      <t> </t>
    </r>
    <r>
      <rPr>
        <sz val="14"/>
        <rFont val="游ゴシック Medium"/>
        <family val="3"/>
        <charset val="128"/>
      </rPr>
      <t xml:space="preserve"> 別に厚生労働大</t>
    </r>
    <r>
      <rPr>
        <sz val="14"/>
        <rFont val="ＭＳ 明朝"/>
        <family val="1"/>
        <charset val="128"/>
      </rPr>
      <t> </t>
    </r>
    <r>
      <rPr>
        <sz val="14"/>
        <rFont val="游ゴシック Medium"/>
        <family val="3"/>
        <charset val="128"/>
      </rPr>
      <t>が定める施設基準に適合しているものとして地方厚生局長等に届け出た保険医療機</t>
    </r>
    <r>
      <rPr>
        <sz val="14"/>
        <rFont val="ＭＳ 明朝"/>
        <family val="1"/>
        <charset val="128"/>
      </rPr>
      <t> </t>
    </r>
    <r>
      <rPr>
        <sz val="14"/>
        <rFont val="游ゴシック Medium"/>
        <family val="3"/>
        <charset val="128"/>
      </rPr>
      <t>において実施した場合に限り算定する。
２　抗悪性腫瘍剤による治療法の選択を目的として他の検査を実施した場合であって、当該他の検査の結果により区分番号Ｂ</t>
    </r>
    <r>
      <rPr>
        <sz val="14"/>
        <rFont val="ＭＳ 明朝"/>
        <family val="1"/>
        <charset val="128"/>
      </rPr>
      <t>   </t>
    </r>
    <r>
      <rPr>
        <sz val="14"/>
        <rFont val="游ゴシック Medium"/>
        <family val="3"/>
        <charset val="128"/>
      </rPr>
      <t>－</t>
    </r>
    <r>
      <rPr>
        <sz val="14"/>
        <rFont val="ＭＳ 明朝"/>
        <family val="1"/>
        <charset val="128"/>
      </rPr>
      <t> </t>
    </r>
    <r>
      <rPr>
        <sz val="14"/>
        <rFont val="游ゴシック Medium"/>
        <family val="3"/>
        <charset val="128"/>
      </rPr>
      <t>に掲げるがんゲノムプロファイリング評価提供料を算定する場合は、所定点数から当該他の検査の点数を減算する。</t>
    </r>
    <phoneticPr fontId="2"/>
  </si>
  <si>
    <t>I002</t>
  </si>
  <si>
    <t>療養生活継続支援加算　350 点</t>
  </si>
  <si>
    <t>精神保健福祉士等による包括的な支援に対する評価</t>
    <rPh sb="0" eb="4">
      <t>セイシンホケン</t>
    </rPh>
    <rPh sb="4" eb="7">
      <t>フクシシ</t>
    </rPh>
    <rPh sb="7" eb="8">
      <t>トウ</t>
    </rPh>
    <rPh sb="11" eb="14">
      <t>ホウカツテキ</t>
    </rPh>
    <rPh sb="15" eb="17">
      <t>シエン</t>
    </rPh>
    <rPh sb="18" eb="19">
      <t>タイ</t>
    </rPh>
    <rPh sb="21" eb="23">
      <t>ヒョウカ</t>
    </rPh>
    <phoneticPr fontId="1"/>
  </si>
  <si>
    <t>B001</t>
  </si>
  <si>
    <t>特定薬剤治療管理料１　470点</t>
    <rPh sb="0" eb="9">
      <t>トクテイヤクザイチリョウカンリリョウ</t>
    </rPh>
    <rPh sb="14" eb="15">
      <t>テン</t>
    </rPh>
    <phoneticPr fontId="1"/>
  </si>
  <si>
    <t>（ネ）統合失調症の患者であって治療抵抗性統合失調治療薬を投与しているもの</t>
    <rPh sb="3" eb="8">
      <t>トウゴウシッチョウショウ</t>
    </rPh>
    <rPh sb="9" eb="11">
      <t>カンジャ</t>
    </rPh>
    <rPh sb="15" eb="24">
      <t>チリョウテイコウセイトウゴウシッチョウ</t>
    </rPh>
    <rPh sb="24" eb="27">
      <t>チリョウヤク</t>
    </rPh>
    <rPh sb="28" eb="30">
      <t>トウヨ</t>
    </rPh>
    <phoneticPr fontId="1"/>
  </si>
  <si>
    <t>児童思春期精神科専門管理加算のイ（２）（１）以外の場合　300点</t>
    <rPh sb="22" eb="24">
      <t>イガイ</t>
    </rPh>
    <rPh sb="25" eb="27">
      <t>バアイ</t>
    </rPh>
    <rPh sb="31" eb="32">
      <t>テン</t>
    </rPh>
    <phoneticPr fontId="1"/>
  </si>
  <si>
    <t>2年以降の算定が可能となった</t>
    <rPh sb="1" eb="4">
      <t>ネンイコウ</t>
    </rPh>
    <rPh sb="5" eb="7">
      <t>サンテイ</t>
    </rPh>
    <rPh sb="8" eb="10">
      <t>カノウ</t>
    </rPh>
    <phoneticPr fontId="1"/>
  </si>
  <si>
    <t>A231-4
A230-3</t>
  </si>
  <si>
    <t>摂食障害入院医療管理加算
精神科身体合併症管理加算</t>
    <rPh sb="0" eb="4">
      <t>セッショクショウガイ</t>
    </rPh>
    <rPh sb="4" eb="12">
      <t>ニュウインイリョウカンリカサン</t>
    </rPh>
    <rPh sb="13" eb="16">
      <t>セイシンカ</t>
    </rPh>
    <rPh sb="16" eb="21">
      <t>シンタイガッペイショウ</t>
    </rPh>
    <rPh sb="21" eb="25">
      <t>カンリカサン</t>
    </rPh>
    <phoneticPr fontId="1"/>
  </si>
  <si>
    <t>A231-4　新規患者数10人→1人
A230-3　BMI１３→15</t>
    <rPh sb="7" eb="12">
      <t>シンキカンジャスウ</t>
    </rPh>
    <rPh sb="14" eb="15">
      <t>ニン</t>
    </rPh>
    <rPh sb="17" eb="18">
      <t>ニン</t>
    </rPh>
    <phoneticPr fontId="1"/>
  </si>
  <si>
    <t>006-5 2</t>
  </si>
  <si>
    <t> 2については、流産検体を用いた絨じゆう毛染色体検査を行う場合は、別に厚生労働大 が定める施設基準に適合しているものとして地方厚生局長等に届け出た保険医療機 において行う場合に限り算定する。</t>
  </si>
  <si>
    <t>A-311-3</t>
  </si>
  <si>
    <t>施設基準にある直近一年間における措置入院、緊急措置入院、応急入院に係る新規入院患者数が20件以上から10件以上と要望していたところ、さらに緩和され5件以上となった。</t>
    <rPh sb="0" eb="2">
      <t>シセツ</t>
    </rPh>
    <rPh sb="2" eb="4">
      <t>キジュン</t>
    </rPh>
    <rPh sb="7" eb="9">
      <t>チョッキン</t>
    </rPh>
    <rPh sb="9" eb="11">
      <t>イチネン</t>
    </rPh>
    <rPh sb="11" eb="12">
      <t>カン</t>
    </rPh>
    <rPh sb="16" eb="18">
      <t>ソチ</t>
    </rPh>
    <rPh sb="18" eb="20">
      <t>ニュウイン</t>
    </rPh>
    <rPh sb="21" eb="23">
      <t>キンキュウ</t>
    </rPh>
    <rPh sb="23" eb="25">
      <t>ソチ</t>
    </rPh>
    <rPh sb="25" eb="27">
      <t>ニュウイン</t>
    </rPh>
    <rPh sb="28" eb="30">
      <t>オウキュウ</t>
    </rPh>
    <rPh sb="30" eb="32">
      <t>ニュウイン</t>
    </rPh>
    <rPh sb="33" eb="34">
      <t>カカ</t>
    </rPh>
    <rPh sb="35" eb="37">
      <t>シンキ</t>
    </rPh>
    <rPh sb="37" eb="39">
      <t>ニュウイン</t>
    </rPh>
    <rPh sb="39" eb="41">
      <t>カンジャ</t>
    </rPh>
    <rPh sb="41" eb="42">
      <t>スウ</t>
    </rPh>
    <rPh sb="45" eb="48">
      <t>ケンイジョウ</t>
    </rPh>
    <rPh sb="52" eb="53">
      <t>ケン</t>
    </rPh>
    <rPh sb="53" eb="55">
      <t>イジョウ</t>
    </rPh>
    <rPh sb="56" eb="58">
      <t>ヨウボウ</t>
    </rPh>
    <rPh sb="69" eb="71">
      <t>カンワ</t>
    </rPh>
    <rPh sb="74" eb="77">
      <t>ケンイジョウ</t>
    </rPh>
    <phoneticPr fontId="1"/>
  </si>
  <si>
    <t>その他、直接要望していないが、精神科身体合併症管理加算が包括外になったこと、当該病棟の指定医3名が2名に緩和されたこと、時間外や休日深夜診療要件の削除など、別のかたちで大きく反映された。</t>
    <rPh sb="2" eb="3">
      <t>タ</t>
    </rPh>
    <rPh sb="4" eb="6">
      <t>チョクセツ</t>
    </rPh>
    <rPh sb="6" eb="8">
      <t>ヨウボウ</t>
    </rPh>
    <rPh sb="15" eb="17">
      <t>セイシン</t>
    </rPh>
    <rPh sb="17" eb="18">
      <t>カ</t>
    </rPh>
    <rPh sb="18" eb="20">
      <t>シンタイ</t>
    </rPh>
    <rPh sb="20" eb="23">
      <t>ガッペイショウ</t>
    </rPh>
    <rPh sb="23" eb="25">
      <t>カンリ</t>
    </rPh>
    <rPh sb="25" eb="27">
      <t>カサン</t>
    </rPh>
    <rPh sb="28" eb="30">
      <t>ホウカツ</t>
    </rPh>
    <rPh sb="30" eb="31">
      <t>ソト</t>
    </rPh>
    <rPh sb="38" eb="40">
      <t>トウガイ</t>
    </rPh>
    <rPh sb="40" eb="42">
      <t>ビョウトウ</t>
    </rPh>
    <rPh sb="43" eb="45">
      <t>シテイ</t>
    </rPh>
    <rPh sb="45" eb="46">
      <t>イ</t>
    </rPh>
    <rPh sb="47" eb="48">
      <t>メイ</t>
    </rPh>
    <rPh sb="50" eb="51">
      <t>メイ</t>
    </rPh>
    <rPh sb="52" eb="54">
      <t>カンワ</t>
    </rPh>
    <rPh sb="60" eb="62">
      <t>ジカン</t>
    </rPh>
    <rPh sb="62" eb="63">
      <t>ソト</t>
    </rPh>
    <rPh sb="64" eb="66">
      <t>キュウジツ</t>
    </rPh>
    <rPh sb="66" eb="68">
      <t>シンヤ</t>
    </rPh>
    <rPh sb="68" eb="70">
      <t>シンリョウ</t>
    </rPh>
    <rPh sb="70" eb="72">
      <t>ヨウケン</t>
    </rPh>
    <rPh sb="73" eb="75">
      <t>サクジョ</t>
    </rPh>
    <rPh sb="78" eb="79">
      <t>ベツ</t>
    </rPh>
    <rPh sb="84" eb="85">
      <t>オオ</t>
    </rPh>
    <rPh sb="87" eb="89">
      <t>ハンエイ</t>
    </rPh>
    <phoneticPr fontId="1"/>
  </si>
  <si>
    <t>001-25</t>
  </si>
  <si>
    <t>今回新たに、情報通信機器を用いて行った場合の医学管理等（医学管理料）について評価を行ったもの　261点</t>
    <rPh sb="50" eb="51">
      <t>テン</t>
    </rPh>
    <phoneticPr fontId="1"/>
  </si>
  <si>
    <t>921-3</t>
  </si>
  <si>
    <t>　１　採取のみを行う場合 14,480点
　２　採取、細胞調製及び凍結保存を行う場合 19,410点</t>
  </si>
  <si>
    <t>要望とは異なる、心疾患、糖尿病、若年性認知症に対象疾患が拡大された。</t>
    <rPh sb="0" eb="2">
      <t>ヨウボウ</t>
    </rPh>
    <rPh sb="4" eb="5">
      <t>コト</t>
    </rPh>
    <rPh sb="8" eb="11">
      <t>シンシッカン</t>
    </rPh>
    <rPh sb="12" eb="15">
      <t>トウニョウビョウ</t>
    </rPh>
    <rPh sb="16" eb="19">
      <t>ジャクネンセイ</t>
    </rPh>
    <rPh sb="19" eb="22">
      <t>ニンチショウ</t>
    </rPh>
    <rPh sb="23" eb="27">
      <t>タイショウシッカン</t>
    </rPh>
    <rPh sb="28" eb="30">
      <t>カクダイ</t>
    </rPh>
    <phoneticPr fontId="1"/>
  </si>
  <si>
    <t>対象職種に精神保健福祉士、公認心理士が追加された。</t>
    <rPh sb="0" eb="2">
      <t>タイショウ</t>
    </rPh>
    <rPh sb="2" eb="4">
      <t>ショクシュ</t>
    </rPh>
    <rPh sb="5" eb="12">
      <t>セイシンホケンフクシシ</t>
    </rPh>
    <rPh sb="13" eb="18">
      <t>コウニンシンリシ</t>
    </rPh>
    <rPh sb="19" eb="21">
      <t>ツイカ</t>
    </rPh>
    <phoneticPr fontId="1"/>
  </si>
  <si>
    <t>特定機能病院リハビリテーション病棟入院料</t>
  </si>
  <si>
    <t>ほぼ要望通り反映されたと考えられます。</t>
    <rPh sb="2" eb="5">
      <t>ヨウボウドオ</t>
    </rPh>
    <rPh sb="6" eb="8">
      <t>ハンエイ</t>
    </rPh>
    <rPh sb="12" eb="13">
      <t>カンガ</t>
    </rPh>
    <phoneticPr fontId="1"/>
  </si>
  <si>
    <t>救命救急、 ハイケアユニット、 脳卒中ケアユニット 小児特定集中治療室でも早期離床・リハビリテーション加算が算定可能となった。</t>
  </si>
  <si>
    <t>００６</t>
  </si>
  <si>
    <t>病理診断料が450点から520点に増点となった。</t>
    <rPh sb="0" eb="5">
      <t>ビョウリシンダンリョウ</t>
    </rPh>
    <rPh sb="9" eb="10">
      <t>テン</t>
    </rPh>
    <rPh sb="15" eb="16">
      <t>テン</t>
    </rPh>
    <rPh sb="17" eb="19">
      <t>ゾウテン</t>
    </rPh>
    <phoneticPr fontId="1"/>
  </si>
  <si>
    <t>連携病理診断を行うことで患者負担が増えることを避けるために、病理診断料の増点の中で対応するとの議論があったと聞いている。</t>
    <rPh sb="0" eb="6">
      <t>レンケイビョウリシンダン</t>
    </rPh>
    <rPh sb="7" eb="8">
      <t>オコナ</t>
    </rPh>
    <rPh sb="12" eb="16">
      <t>カンジャフタン</t>
    </rPh>
    <rPh sb="17" eb="18">
      <t>フ</t>
    </rPh>
    <rPh sb="23" eb="24">
      <t>サ</t>
    </rPh>
    <rPh sb="30" eb="35">
      <t>ビョウリシンダンリョウ</t>
    </rPh>
    <rPh sb="36" eb="38">
      <t>ゾウテン</t>
    </rPh>
    <rPh sb="39" eb="40">
      <t>ナカ</t>
    </rPh>
    <rPh sb="41" eb="43">
      <t>タイオウ</t>
    </rPh>
    <rPh sb="47" eb="49">
      <t>ギロン</t>
    </rPh>
    <rPh sb="54" eb="55">
      <t>キ</t>
    </rPh>
    <phoneticPr fontId="1"/>
  </si>
  <si>
    <t>医療機関内で、毎回算定の代わりに増点として評価するとの議論があったと聞いている。</t>
    <rPh sb="0" eb="2">
      <t>イリョウ</t>
    </rPh>
    <rPh sb="2" eb="4">
      <t>キカン</t>
    </rPh>
    <rPh sb="4" eb="5">
      <t>ナイ</t>
    </rPh>
    <rPh sb="7" eb="9">
      <t>マイカイ</t>
    </rPh>
    <rPh sb="9" eb="11">
      <t>サンテイ</t>
    </rPh>
    <rPh sb="12" eb="13">
      <t>カ</t>
    </rPh>
    <rPh sb="16" eb="17">
      <t>ゾウ</t>
    </rPh>
    <rPh sb="17" eb="18">
      <t>テン</t>
    </rPh>
    <rPh sb="21" eb="23">
      <t>ヒョウカ</t>
    </rPh>
    <rPh sb="27" eb="29">
      <t>ギロン</t>
    </rPh>
    <rPh sb="34" eb="35">
      <t>キ</t>
    </rPh>
    <phoneticPr fontId="1"/>
  </si>
  <si>
    <t>D004 2</t>
  </si>
  <si>
    <t>結晶性関節炎(痛風、偽痛風など)、化膿性関節炎、関節リウマチなど関節水腫を来す疾患について、穿刺液を偏光顕 微鏡にて精査を行う。</t>
  </si>
  <si>
    <t>新設項目で、点数も要望通り反映された。</t>
    <rPh sb="0" eb="2">
      <t xml:space="preserve">シンセツ </t>
    </rPh>
    <rPh sb="2" eb="4">
      <t xml:space="preserve">コウモク </t>
    </rPh>
    <rPh sb="6" eb="8">
      <t xml:space="preserve">テンスウ </t>
    </rPh>
    <rPh sb="9" eb="12">
      <t xml:space="preserve">ヨウボウドオリ </t>
    </rPh>
    <rPh sb="13" eb="15">
      <t xml:space="preserve">ハンエイ </t>
    </rPh>
    <phoneticPr fontId="1"/>
  </si>
  <si>
    <t>D018 2</t>
  </si>
  <si>
    <t>160点→170点に増点</t>
    <rPh sb="3" eb="4">
      <t xml:space="preserve">テン </t>
    </rPh>
    <rPh sb="8" eb="9">
      <t xml:space="preserve">テン </t>
    </rPh>
    <rPh sb="10" eb="12">
      <t xml:space="preserve">ゾウテン </t>
    </rPh>
    <phoneticPr fontId="1"/>
  </si>
  <si>
    <t>D400 1</t>
  </si>
  <si>
    <t>35点→37点に増点</t>
    <rPh sb="2" eb="3">
      <t xml:space="preserve">テン </t>
    </rPh>
    <rPh sb="6" eb="7">
      <t xml:space="preserve">テン </t>
    </rPh>
    <rPh sb="8" eb="10">
      <t xml:space="preserve">ゾウテン </t>
    </rPh>
    <phoneticPr fontId="1"/>
  </si>
  <si>
    <t>乳幼児加算は25点→30点に増点</t>
    <rPh sb="0" eb="3">
      <t xml:space="preserve">ニュウヨウジ </t>
    </rPh>
    <rPh sb="3" eb="5">
      <t xml:space="preserve">カサン </t>
    </rPh>
    <rPh sb="14" eb="16">
      <t xml:space="preserve">ゾウテン </t>
    </rPh>
    <phoneticPr fontId="1"/>
  </si>
  <si>
    <t>D018 5</t>
  </si>
  <si>
    <t>D018 1</t>
  </si>
  <si>
    <t>D018 4</t>
  </si>
  <si>
    <t>170点→180点に増点</t>
  </si>
  <si>
    <t>D018 3</t>
  </si>
  <si>
    <t>215点→220点に増点</t>
  </si>
  <si>
    <t>D019 1</t>
  </si>
  <si>
    <t>D019 2</t>
  </si>
  <si>
    <t>220点→230点に増点</t>
  </si>
  <si>
    <t>D019 3</t>
  </si>
  <si>
    <t>280点→290点に増点</t>
  </si>
  <si>
    <t>D020 1</t>
  </si>
  <si>
    <t>280点→300点に増点</t>
  </si>
  <si>
    <t>D020 2</t>
  </si>
  <si>
    <t>204点→209点に増点</t>
  </si>
  <si>
    <t>D022</t>
  </si>
  <si>
    <t>380点→400点に増点</t>
  </si>
  <si>
    <t>D18 注1</t>
    <rPh sb="4" eb="5">
      <t xml:space="preserve">チュウ </t>
    </rPh>
    <phoneticPr fontId="1"/>
  </si>
  <si>
    <t>112点→122点に増点</t>
  </si>
  <si>
    <t>D17 1注</t>
    <rPh sb="5" eb="6">
      <t xml:space="preserve">チュウ </t>
    </rPh>
    <phoneticPr fontId="1"/>
  </si>
  <si>
    <t>32点→35点に増点</t>
  </si>
  <si>
    <t>D17 3</t>
  </si>
  <si>
    <t>61点→64点に増点</t>
  </si>
  <si>
    <t>【提案内容】画像診断専門医が、人工知能技術を用いた画像診断補助ソフトウエアを使用した画像診断の質を担保する取り組みを評価するものであり、診断料の加算とする。画像診断管理加算３の10%の点数（30点）が妥当な加算点数であると判断した。</t>
    <rPh sb="1" eb="5">
      <t>テイアンナイヨウ</t>
    </rPh>
    <phoneticPr fontId="1"/>
  </si>
  <si>
    <t>未収載提案→既収載評価
３００点→３４０点　増点
当該内容は画像診断管理加算３の施設基準に追加
【収載内容】関係学会の定める指針に基づいて、人工知能関連技術が活用された画像診断補助ソフトウェアの適切な安全管理を行っていること。その際、画像診断を専ら担当する常勤の医師（専ら画像診断を担当した経験を10 年以上有するもの又は当該療養について関係学会から示されている２年以上の所定の研修（専ら放射線診断に関するものとし、画像診断、Interventional Radiology（IVR）及び核医学に関する事項を全て含むものであること。）を修了し、その旨が登録されている医師に限る。）が責任者として配置されていること。</t>
    <rPh sb="0" eb="3">
      <t>ミシュウサイ</t>
    </rPh>
    <rPh sb="3" eb="5">
      <t>テイアン</t>
    </rPh>
    <rPh sb="6" eb="9">
      <t>キシュウサイ</t>
    </rPh>
    <rPh sb="9" eb="11">
      <t>ヒョウカ</t>
    </rPh>
    <rPh sb="15" eb="16">
      <t>テン</t>
    </rPh>
    <rPh sb="20" eb="21">
      <t>テン</t>
    </rPh>
    <rPh sb="22" eb="24">
      <t>ゾウテン</t>
    </rPh>
    <rPh sb="25" eb="29">
      <t>トウガイナイヨウ</t>
    </rPh>
    <rPh sb="30" eb="38">
      <t>ガゾウシンダンカンリカサン</t>
    </rPh>
    <rPh sb="40" eb="44">
      <t>シセツキジュン</t>
    </rPh>
    <rPh sb="45" eb="47">
      <t>ツイカ</t>
    </rPh>
    <rPh sb="49" eb="53">
      <t>シュウサイナイヨウ</t>
    </rPh>
    <phoneticPr fontId="1"/>
  </si>
  <si>
    <t>診療報酬の算定方法の一部改正に伴う実施上の留意事項について　J039血漿交換療法（21）当該療法の対象となる同種腎移植は、遠心分離法等による血漿と血漿以外の分離又は二重濾過法により、ＡＢＯ血液型不適合間の同種腎移植を実施する場合又はリンパ球抗体陽性の同種腎移植を実施する場合に限り、当該療法の実施回数は一連につき術前は４回を限度とし、術後は２回を限度として算定する。</t>
  </si>
  <si>
    <t>J039</t>
  </si>
  <si>
    <t>難治性高コレステロール血症に伴う重度尿蛋たん白を呈する糖尿病性腎症に対するLDLアフェレシス療法については、別に厚生労働大臣が定める施設基準に適合しているものとして地方厚生局長等に届け出た保険医療機関において行われる場合に限り算定する。</t>
  </si>
  <si>
    <t>現在の保険点数５点に対して３５点の増点を希望したが、R４の保険改訂では25点の増点となった。</t>
    <rPh sb="37" eb="38">
      <t>テン</t>
    </rPh>
    <rPh sb="39" eb="41">
      <t>ゾウテン</t>
    </rPh>
    <phoneticPr fontId="1"/>
  </si>
  <si>
    <t>A200-2</t>
  </si>
  <si>
    <t>新設された急性期充実体制加算に関する施設基準に「病状の急変の可能性がある入院患者及び病状が急変した入院患者を把握し、必要な対応を行うためのチーム（以下「院内迅速対応チーム」という。）を設置すること」とあり、急性期充実体制加算の要件としてRRSが評価された。</t>
    <rPh sb="0" eb="2">
      <t>シンセツ</t>
    </rPh>
    <rPh sb="5" eb="8">
      <t>キュウセイキ</t>
    </rPh>
    <rPh sb="8" eb="10">
      <t>ジュウジツ</t>
    </rPh>
    <rPh sb="10" eb="12">
      <t>タイセイ</t>
    </rPh>
    <rPh sb="12" eb="14">
      <t>カサン</t>
    </rPh>
    <rPh sb="15" eb="16">
      <t>カン</t>
    </rPh>
    <rPh sb="18" eb="22">
      <t>シセツキジュン</t>
    </rPh>
    <rPh sb="103" eb="106">
      <t>キュウセイキ</t>
    </rPh>
    <rPh sb="106" eb="108">
      <t>ジュウジツ</t>
    </rPh>
    <rPh sb="108" eb="112">
      <t>タイセイカサン</t>
    </rPh>
    <rPh sb="113" eb="115">
      <t>ヨウケン</t>
    </rPh>
    <rPh sb="122" eb="124">
      <t>ヒョウカ</t>
    </rPh>
    <phoneticPr fontId="1"/>
  </si>
  <si>
    <t>入院 した日から起算して 14 日を限度として 、急性期一般入院料１又は特定一般病棟入院料に 加算する 。</t>
  </si>
  <si>
    <t>総合周産期特定集中治療室管理料
注３ 成育連携支援加算
 別に厚生労働大臣が定める施設基準に適合しているものとして地方厚生局長等に届け出た保険医療機関において、胎児が重篤な状態であると診断された、又は疑われる妊婦が入院している場合に、当該保健医療機関の医師、助産師、社会福祉士及び公認心理師等が共同して、胎児の疾患に係る十分な情報提供その他必要な支援を行った場合に、入院中1回に限り算定する。なお、ここでいう胎児が重篤な状態とは、以下のものである。
ア　先天奇形　　イ　染色体異常　　ウ　出生体重 1,500g未満</t>
    <rPh sb="0" eb="2">
      <t>ソウゴウ</t>
    </rPh>
    <rPh sb="2" eb="5">
      <t>シュウサンキ</t>
    </rPh>
    <rPh sb="5" eb="7">
      <t>トクテイ</t>
    </rPh>
    <rPh sb="7" eb="9">
      <t>シュウチュウ</t>
    </rPh>
    <rPh sb="9" eb="11">
      <t>チリョウ</t>
    </rPh>
    <rPh sb="11" eb="12">
      <t>シツ</t>
    </rPh>
    <rPh sb="12" eb="15">
      <t>カンリリョウ</t>
    </rPh>
    <rPh sb="16" eb="17">
      <t>チュウ</t>
    </rPh>
    <rPh sb="19" eb="23">
      <t>セイイクレンケイ</t>
    </rPh>
    <rPh sb="23" eb="27">
      <t>シエンカサン</t>
    </rPh>
    <rPh sb="81" eb="83">
      <t>タイジ</t>
    </rPh>
    <rPh sb="84" eb="86">
      <t>ジュウトク</t>
    </rPh>
    <rPh sb="87" eb="89">
      <t>ジョウタイ</t>
    </rPh>
    <rPh sb="93" eb="95">
      <t>シンダン</t>
    </rPh>
    <rPh sb="99" eb="100">
      <t>マタ</t>
    </rPh>
    <rPh sb="101" eb="102">
      <t>ウタガ</t>
    </rPh>
    <rPh sb="105" eb="107">
      <t>ニンプ</t>
    </rPh>
    <rPh sb="108" eb="110">
      <t>ニュウイン</t>
    </rPh>
    <rPh sb="114" eb="116">
      <t>バアイ</t>
    </rPh>
    <rPh sb="118" eb="120">
      <t>トウガイ</t>
    </rPh>
    <phoneticPr fontId="1"/>
  </si>
  <si>
    <t>対象となる妊婦とその家族に対し、分娩方針、母胎の病状、胎児の予後、出生後必要となる治療及び出生後利用可能な福祉サービス等について、十分な説明を行うこと。また、当該説明内容は、成育連携チーム及び必要に応じ関連職種が共同してカンファレンスを行った上で決定するものとし、妊婦又はその家族等に対し、文書により行うとともに、その写しを診療録に添付すること。なお、妊婦とその家族等の求めがあった場合には、懇切丁寧に対応すること。</t>
  </si>
  <si>
    <t>人工腎臓を算定している患者に対して、透析中に当該患者の病状及び療養環境等を踏まえた療養上必要な訓練等を行った場合の評価を新設する。
人工腎臓
（新）　透析時運動指導等加算　　75点　（指導開始から90日を限度とする。）
［対象患者］人工腎臓を実施している患者
［算定要件］（概要）
透析患者の運動指導に係る研修を受講した医師、理学療法士、作業療法士又は医師に具体的指示を受けた当該研修を受講した看護師が1回の血液透析中に、連続して20分以上患者の病状及び療養環境等を踏まえ療養上必要な指導等を実施した場合に算定
日本腎臓リハビリテーション学会「腎臓リハビリテーションガイドライン」等の関係学会によるガイドラインを参照すること</t>
    <phoneticPr fontId="2"/>
  </si>
  <si>
    <t xml:space="preserve">SGLT2阻害薬を服用している1型糖尿病の患者に対して、血中ケトン体自己測定器を使用した場合は、血中ケトン体自己測定器加算として、3月に3回に限り、40点を更に第1款の所定点数に加算する。 </t>
    <phoneticPr fontId="2"/>
  </si>
  <si>
    <t>006-1</t>
  </si>
  <si>
    <t>病理診断料　520点</t>
    <rPh sb="0" eb="2">
      <t>ビョウリ</t>
    </rPh>
    <rPh sb="2" eb="5">
      <t>シンダンリョウ</t>
    </rPh>
    <rPh sb="9" eb="10">
      <t>テン</t>
    </rPh>
    <phoneticPr fontId="1"/>
  </si>
  <si>
    <t>病理診断料450点から70点増点となった。細胞診検査への増点を希望していたが、病理診断全般への増点となった。</t>
    <rPh sb="0" eb="5">
      <t>ビョウリシンダンリョウ</t>
    </rPh>
    <rPh sb="8" eb="9">
      <t>テン</t>
    </rPh>
    <rPh sb="13" eb="14">
      <t>テン</t>
    </rPh>
    <rPh sb="14" eb="16">
      <t>ゾウテン</t>
    </rPh>
    <rPh sb="21" eb="24">
      <t>サイボウシン</t>
    </rPh>
    <rPh sb="24" eb="26">
      <t>ケンサ</t>
    </rPh>
    <rPh sb="28" eb="30">
      <t>ゾウテン</t>
    </rPh>
    <rPh sb="31" eb="33">
      <t>キボウ</t>
    </rPh>
    <rPh sb="39" eb="41">
      <t>ビョウリ</t>
    </rPh>
    <rPh sb="41" eb="43">
      <t>シンダン</t>
    </rPh>
    <rPh sb="43" eb="45">
      <t>ゼンパン</t>
    </rPh>
    <rPh sb="47" eb="49">
      <t>ゾウテン</t>
    </rPh>
    <phoneticPr fontId="1"/>
  </si>
  <si>
    <t>病理診断料450点から70点増点となった。ISOやCAPなどの施設認証を取得した施設に限定して40点の増点を希望していたが、全施設への増点となった。</t>
  </si>
  <si>
    <t>118-4</t>
  </si>
  <si>
    <t>一番要求していた項目が認められDPCでの出来高算定になった。</t>
    <rPh sb="0" eb="2">
      <t>イチバン</t>
    </rPh>
    <rPh sb="2" eb="4">
      <t>ヨウキュウ</t>
    </rPh>
    <rPh sb="8" eb="10">
      <t>コウモク</t>
    </rPh>
    <rPh sb="11" eb="12">
      <t>ミト</t>
    </rPh>
    <rPh sb="20" eb="23">
      <t>デキダカ</t>
    </rPh>
    <rPh sb="23" eb="25">
      <t>サンテイ</t>
    </rPh>
    <phoneticPr fontId="1"/>
  </si>
  <si>
    <t>歩行運動処置（ロボットスーツによるもの）（1日につき）900点 → 1,100点</t>
    <rPh sb="0" eb="2">
      <t>ホコウ</t>
    </rPh>
    <rPh sb="2" eb="4">
      <t>ウンドウ</t>
    </rPh>
    <rPh sb="4" eb="6">
      <t>ショチ</t>
    </rPh>
    <rPh sb="30" eb="31">
      <t xml:space="preserve">テｎ </t>
    </rPh>
    <phoneticPr fontId="1"/>
  </si>
  <si>
    <t>前回の改定要望であった、安全精度管理下の終夜睡眠ポリグラフィイはD237-3ーイで新規収載され、今回さらに短期滞在手術等基本料３においてDPC病院において算定が可能となった。</t>
    <rPh sb="0" eb="2">
      <t>ゼンカイ</t>
    </rPh>
    <rPh sb="3" eb="7">
      <t>カイテイヨウボウ</t>
    </rPh>
    <rPh sb="12" eb="14">
      <t>アンゼン</t>
    </rPh>
    <rPh sb="14" eb="16">
      <t>セイド</t>
    </rPh>
    <rPh sb="16" eb="18">
      <t>カンリ</t>
    </rPh>
    <rPh sb="18" eb="19">
      <t>カ</t>
    </rPh>
    <rPh sb="20" eb="22">
      <t>シュウヤ</t>
    </rPh>
    <rPh sb="22" eb="24">
      <t>スイミン</t>
    </rPh>
    <rPh sb="41" eb="43">
      <t>シンキ</t>
    </rPh>
    <rPh sb="43" eb="45">
      <t>シュウサイ</t>
    </rPh>
    <rPh sb="48" eb="50">
      <t>コンカイ</t>
    </rPh>
    <rPh sb="53" eb="55">
      <t>タンキ</t>
    </rPh>
    <rPh sb="55" eb="57">
      <t>タイザイ</t>
    </rPh>
    <rPh sb="57" eb="59">
      <t>シュジュツ</t>
    </rPh>
    <rPh sb="59" eb="60">
      <t>トウ</t>
    </rPh>
    <rPh sb="60" eb="63">
      <t>キホンリョウ</t>
    </rPh>
    <rPh sb="71" eb="73">
      <t>ビョウイン</t>
    </rPh>
    <rPh sb="77" eb="79">
      <t>サンテイ</t>
    </rPh>
    <rPh sb="80" eb="82">
      <t>カノウ</t>
    </rPh>
    <phoneticPr fontId="1"/>
  </si>
  <si>
    <t>前回の改定要望であった、安全精度管理下の終夜睡眠ポリグラフィイはD237-3ーイで新規収載され、今回さらに短期滞在手術等基本料３においてDPC病院において算定が可能となった。</t>
  </si>
  <si>
    <t>001-2-11</t>
  </si>
  <si>
    <t>１ 小児かかりつけ診療料１
イ 処方箋を交付する場合
（１） 初診時 641点
（２） 再診時 448点
ロ 処方箋を交付しない場合
（１） 初診時 758点
（２） 再診時 566点
２ 小児かかりつけ診療料２
イ 処方箋を交付する場合
（１） 初診時 630点
（２） 再診時 437点
ロ 処方箋を交付しない場合
（１） 初診時 747点
（２） 再診時 555点</t>
  </si>
  <si>
    <t>提案書に記載の、「①初診時と再診時の点数の増額。」は反映された。
また、令和2年度改定時に要望した「算定要件を2段階に分けること」が反映された。
その他の6つの要望は反映されず</t>
  </si>
  <si>
    <t>(1) 「間歇注入シリンジポンプ」とは、インスリン、性腺刺激ホルモン放出ホルモン剤又は ソマトスタチンアナログを間歇的かつ自動的に注入するシリンジポンプをいう。</t>
  </si>
  <si>
    <t>「オクトレオチド」が「ソマトスタチンアナログ」という記載で追加された。</t>
  </si>
  <si>
    <t>Ｋ６６４ 胃瘻造設術（経皮的内視鏡下胃瘻造設術、腹腔鏡下胃瘻造設術を含む。）
(１) 経皮的内視鏡下胃瘻造設術を行う場合においては、予め胃壁と腹壁を固定すること。</t>
  </si>
  <si>
    <t>「経皮内視鏡的胃瘻造設術」の所定点数に、胃壁固定を実施した場合に算定できる「経皮的胃壁腹壁固定法」の加算点数を望むとした、具体的な要望内容に対して「経皮的内視鏡下胃瘻造設術を行う場合においては、予め胃壁と腹壁を固定すること」の算定要件のみが掲載され加算点数の提案は認められなかった。「胃壁腹壁固定」が算定要件となったことは、経皮内視鏡的胃瘻造設術の安全性の向上の面からは大きな前進であったが、技術の評価がなされなかったことは不合理である。尚、経皮内視鏡的胃瘻造設術の所定点数（6070点）は据え置かれた。</t>
  </si>
  <si>
    <t>200-2</t>
  </si>
  <si>
    <t>【血流予備量比コンピューター断層撮影】
［施設基準の概要］
(１) 64 列以上のマルチスライス型のＣＴを有すること。
(２) 画像診断管理加算２又は３に関する施設基準を満たすこと。
(３) 次のいずれにも該当すること。
・許可病床数が200 床以上の病院
・循環器内科、心臓血管外科及び放射線科を標榜している保険医療機関
・５年以上の循環器内科の経験を有する常勤の医師が２名以上配置されており、５年以上の心臓血管外科の経験を有する常勤の医師が１名以上配置されていること。
・５年以上の心血管インターベンション治療の経験を有する常勤の医師が１名以上配置されていること。
・経皮的冠動脈形成術を年間100例以上実施していること。
（削除）
（削除）
・血流予備量比コンピューター断層撮影により冠動脈狭窄が認められたにもかかわらず、経皮的冠動脈形成術又は冠動脈バイパス手術のいずれも行わなかった症例が前年に10例以上あること。
・日本循環器学会及び日本心血管インターベンション治療学会の研修施設に該当すること。</t>
    <phoneticPr fontId="2"/>
  </si>
  <si>
    <t>006-4</t>
  </si>
  <si>
    <t>004-2</t>
  </si>
  <si>
    <t>［算定要件］
(1) 遺伝学的検査は以下の遺伝子疾患が疑われる場合に行うものとし、原則として患者１人につき１回に限り算定できる。（中略）ア～ウ （略）エ 別に厚生労働大臣が定める施設基準に適合しているものとして地方厚生（支）局長に届け出た保険医療機関において検査が行われる場合に算定できるもの① （略）② プリオン病、クリオピリン関連周期熱症候群（中略）、ＤＹＴ11ジストニア／ＭＤＳ、ＤＹＴ12／ＲＤＰ／ＡＨＣ／ＣＡＰＯＳ、パントテン酸キナーゼ関連神経変性症／ＮＢＩＡ１、根性点状軟骨異形成症１型及び家族性部分性脂肪萎縮症③ （略）オ 臨床症状や他の検査等では診断がつかない場合に、別に厚生労働大臣が定める施設基準に適合しているものとして地方厚生（支）局長に届け出た保険医療機関において検査が行われる場合に算定できるもの① ＴＮＦ受容体関連周期性症候群、中條－西村症候群、家族性地中海熱、ベスレムミオパチー、過剰自己貪食を伴うＸ連鎖性ミオパチー、非ジストロフィー性ミオトニー症候群、遺伝性周期性四肢麻痺、禿頭と変形性脊椎症を伴う常染色体劣性白質脳症、結節性硬化症及び肥厚性皮膚骨膜症② ソトス症候群、ＣＰＴ２欠損症（中略）、先天性プロテインＣ欠乏症、先天性プロテインＳ欠乏症、先天性アンチトロンビン欠乏症、筋萎縮性側索硬化症、家族性特発性基底核石灰化症、縁取り空砲を伴う遠位型ミオパチー、シュワルツ・ヤンペル症候群、肥大型心筋症、家族性高コレステロール血症、先天性ミオパチー、皮質下梗塞と白質脳症を伴う常染色体優性脳動脈症、</t>
    <phoneticPr fontId="2"/>
  </si>
  <si>
    <t>（左記掲載内容［算定要件］続き）
神経軸索スフェロイド形成を伴う遺伝性びまん性白質脳症、先天性無痛無汗症、家族性良性慢性天疱瘡、那須・ハコラ病、カーニー複合、ペルオキシソーム形成異常症、ペルオキシソームβ酸化系酵素欠損症、プラスマローゲン合成酵素欠損症、アカタラセミア、原発性高シュウ酸尿症Ⅰ型、レフサム病、先天性葉酸吸収不全症、異型ポルフィリン症、先天性骨髄性ポルフィリン症、急性間欠性ポルフィリン症、赤芽球性プロトポルフィリン症、Ｘ連鎖優性プロトポルフィリン症、遺伝性コプロポルフィリン症、晩発性皮膚ポルフィリン症、肝性骨髄性ポルフィリン症、原発性高カイロミクロン血症、無βリポタンパク血症、タナトフォリック骨異形成症、遺伝性膵炎、嚢胞性線維症、アッシャー症候群（タイプ１、タイプ２、タイプ３）、カナバン病、先天性グリコシルホスファチジルイノシトール欠損症、大理石骨病、脳クレアチン欠乏症候群、ネフロン癆、家族性低βリポタンパク血症１（ホモ接合体）及び進行性家族性肝内胆汁うっ滞症③ ドラベ症候群、コフィン・シリス症候群、歌舞伎症候群、肺胞蛋白症（自己免疫性又は先天性）、ヌーナン症候群、骨形成不全症、脊髄小脳変性症（多系統萎縮症を除く）、古典型エーラス・ダンロス症候群、非典型溶血性尿毒症症候群、アルポート症候群、ファンコニ貧血、遺伝性鉄芽球性貧血、アラジール症候群、ルビンシュタイン・テイビ症候群及びミトコンドリア病</t>
    <rPh sb="1" eb="3">
      <t>サキ</t>
    </rPh>
    <rPh sb="3" eb="7">
      <t>ケイサイナイヨウ</t>
    </rPh>
    <rPh sb="8" eb="12">
      <t>サンテイヨウケン</t>
    </rPh>
    <rPh sb="13" eb="14">
      <t>ツヅ</t>
    </rPh>
    <phoneticPr fontId="2"/>
  </si>
  <si>
    <t>(１) 「１」の悪性腫瘍遺伝子検査は、(略）マイクロサテライト不安定性検査については、リンチ症候群の診断の補助を目的とする場合又は固形癌の抗悪性腫瘍剤による治療法の選択を目的とする場合に、当該検査を実施した後に、もう一方の目的で当該検査を実施した場合にあっても、別に１回に限り算定できる。
早期大腸癌におけるリンチ症候群の除外を目的としてＢＲＡＦ遺伝子検査を実施した場合にあっては、Ｋ－ｒａｓ遺伝子検査又はＲＡＳ遺伝子検査を併せて算定できないこととし、マイクロサテライト不安定性検査を実施した年月日を、診療報酬明細書の摘要欄に記載すること。</t>
    <rPh sb="20" eb="21">
      <t>リャク</t>
    </rPh>
    <phoneticPr fontId="2"/>
  </si>
  <si>
    <t>○</t>
    <phoneticPr fontId="2"/>
  </si>
  <si>
    <t>通院精神療法及び在宅精神療法について、精神保健指定医が行った場合とそれ以外の場合に区分し、それぞれの評価を設ける
１ 通院精神療法
ハイ及びロ以外の場合
( 1 ) 30分以上の場合400点
( 2 ) 30分未満の場合330点
↓
ハ イ及びロ以外の場合
　（１） 30分以上の場合
　　① 精神保健指定医による場合 410点
　　② ①以外の場合 390点
　（２） 30分未満の場合
　　① 精神保健指定医による場合 330点
　　② ①以外の場合 315点</t>
  </si>
  <si>
    <t>005 11</t>
  </si>
  <si>
    <t>知的障害を有するてんかん患者について遠隔連携診療料を「その他の場合」に新設</t>
    <rPh sb="0" eb="4">
      <t>チテキショウガイ</t>
    </rPh>
    <rPh sb="5" eb="6">
      <t>ユウ</t>
    </rPh>
    <rPh sb="12" eb="14">
      <t>カンジャ</t>
    </rPh>
    <rPh sb="18" eb="20">
      <t>エンカク</t>
    </rPh>
    <rPh sb="20" eb="22">
      <t>レンケイ</t>
    </rPh>
    <rPh sb="22" eb="25">
      <t>シンリョウリョウ</t>
    </rPh>
    <rPh sb="29" eb="30">
      <t>タ</t>
    </rPh>
    <rPh sb="31" eb="33">
      <t>バアイ</t>
    </rPh>
    <rPh sb="35" eb="37">
      <t>シンセツ</t>
    </rPh>
    <phoneticPr fontId="1"/>
  </si>
  <si>
    <t>その他の場合：診断目的以外を含む</t>
    <rPh sb="2" eb="3">
      <t>タ</t>
    </rPh>
    <rPh sb="4" eb="6">
      <t>バアイ</t>
    </rPh>
    <rPh sb="7" eb="9">
      <t>シンダン</t>
    </rPh>
    <rPh sb="9" eb="11">
      <t>モクテキ</t>
    </rPh>
    <rPh sb="11" eb="13">
      <t>イガイ</t>
    </rPh>
    <rPh sb="14" eb="15">
      <t>フク</t>
    </rPh>
    <phoneticPr fontId="1"/>
  </si>
  <si>
    <t>合計</t>
    <rPh sb="0" eb="2">
      <t>ゴウケイ</t>
    </rPh>
    <phoneticPr fontId="2"/>
  </si>
  <si>
    <t>未収載＋既収載</t>
    <rPh sb="0" eb="3">
      <t>ミシュウサイ</t>
    </rPh>
    <rPh sb="4" eb="7">
      <t>キシュウサイ</t>
    </rPh>
    <phoneticPr fontId="2"/>
  </si>
  <si>
    <t>全495件</t>
    <rPh sb="0" eb="1">
      <t>ゼン</t>
    </rPh>
    <rPh sb="4" eb="5">
      <t>ケン</t>
    </rPh>
    <phoneticPr fontId="2"/>
  </si>
  <si>
    <t>全441件</t>
    <rPh sb="0" eb="1">
      <t>ゼン</t>
    </rPh>
    <rPh sb="4" eb="5">
      <t>ケン</t>
    </rPh>
    <phoneticPr fontId="2"/>
  </si>
  <si>
    <t>申請</t>
    <rPh sb="0" eb="2">
      <t>シンセイ</t>
    </rPh>
    <phoneticPr fontId="2"/>
  </si>
  <si>
    <t>改定対象</t>
    <rPh sb="0" eb="4">
      <t>カイテイタイショウ</t>
    </rPh>
    <phoneticPr fontId="2"/>
  </si>
  <si>
    <t>改定率</t>
    <rPh sb="0" eb="3">
      <t>カイテイリツ</t>
    </rPh>
    <phoneticPr fontId="2"/>
  </si>
  <si>
    <t>2010年度</t>
    <rPh sb="4" eb="6">
      <t>ネンド</t>
    </rPh>
    <phoneticPr fontId="2"/>
  </si>
  <si>
    <t>2012年度</t>
    <rPh sb="4" eb="6">
      <t>ネンド</t>
    </rPh>
    <phoneticPr fontId="2"/>
  </si>
  <si>
    <t>2014年度</t>
    <rPh sb="4" eb="6">
      <t>ネンド</t>
    </rPh>
    <phoneticPr fontId="2"/>
  </si>
  <si>
    <t>2016年度</t>
    <rPh sb="4" eb="6">
      <t>ネンド</t>
    </rPh>
    <phoneticPr fontId="2"/>
  </si>
  <si>
    <t>2018年度</t>
    <rPh sb="4" eb="6">
      <t>ネンド</t>
    </rPh>
    <phoneticPr fontId="2"/>
  </si>
  <si>
    <t>2020年度</t>
    <rPh sb="4" eb="6">
      <t>ネンド</t>
    </rPh>
    <phoneticPr fontId="2"/>
  </si>
  <si>
    <t>2022年度</t>
    <rPh sb="4" eb="6">
      <t>ネンド</t>
    </rPh>
    <phoneticPr fontId="2"/>
  </si>
  <si>
    <t>全体</t>
    <rPh sb="0" eb="2">
      <t>ゼンタイ</t>
    </rPh>
    <phoneticPr fontId="2"/>
  </si>
  <si>
    <t>その他</t>
    <phoneticPr fontId="2"/>
  </si>
  <si>
    <t>その他</t>
    <rPh sb="2" eb="3">
      <t>タ</t>
    </rPh>
    <phoneticPr fontId="2"/>
  </si>
  <si>
    <t>3/31時点で未回答につき「その他」に反映</t>
    <rPh sb="4" eb="6">
      <t>ジテン</t>
    </rPh>
    <rPh sb="7" eb="10">
      <t>ミカイトウ</t>
    </rPh>
    <rPh sb="16" eb="17">
      <t>タ</t>
    </rPh>
    <rPh sb="19" eb="21">
      <t>ハンエイ</t>
    </rPh>
    <phoneticPr fontId="2"/>
  </si>
  <si>
    <t>○</t>
    <phoneticPr fontId="2"/>
  </si>
  <si>
    <t>要望通り反映された</t>
    <phoneticPr fontId="2"/>
  </si>
  <si>
    <t>超急性期脳卒中加算について、医療資源の少ない地域においては、脳卒中診療における遠隔医療の体制を構築することを要件に、施設基準を見直す。イ次のいずれも満たしていること。
（イ）講習会をされていること。
（ロ）日本脳卒中学会が定める「基本診療料の施設基準等」別表第六の二に掲げる地域に所在する保険医療機関であって、超急性期脳卒中加算に係る届出を行っている他の保険医療機関との連携体制が構築「脳卒中診療における遠隔医療（Telestroke)ガイドライン」に沿った情報通信機器を用いた診療を行う体制が整備されていること。
（ハ）日本脳卒中学会等の関係学会が行う脳梗塞ｔ－ＰＡ適正使用に係る講習会を受講している常勤の医師が１名以上配置されていること施設基準の見直し</t>
  </si>
  <si>
    <t>○</t>
    <phoneticPr fontId="2"/>
  </si>
  <si>
    <t>要望通りに反映されました</t>
    <rPh sb="0" eb="3">
      <t xml:space="preserve">ヨウボウドオリ </t>
    </rPh>
    <rPh sb="5" eb="7">
      <t xml:space="preserve">ハンエイサレマシタ </t>
    </rPh>
    <phoneticPr fontId="1"/>
  </si>
  <si>
    <t>下肢創傷処置管理料</t>
  </si>
  <si>
    <t>超音波減衰法検査 200点
注 区分番号Ｄ２１５－２に掲げる肝硬度測定又は区分番号Ｄ２１５－３に掲げる超音波エラストグラフィを算定する患者については、当該検査の費用は別に算定しない。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</si>
</sst>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36">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4"/>
      <name val="ＭＳ Ｐゴシック"/>
      <family val="3"/>
      <charset val="128"/>
    </font>
    <font>
      <sz val="11"/>
      <color theme="1"/>
      <name val="ＭＳ Ｐゴシック"/>
      <family val="3"/>
      <charset val="128"/>
      <scheme val="minor"/>
    </font>
    <font>
      <sz val="6"/>
      <name val="ＭＳ Ｐゴシック"/>
      <family val="3"/>
      <charset val="128"/>
      <scheme val="minor"/>
    </font>
    <font>
      <b/>
      <sz val="12"/>
      <name val="ＭＳ Ｐゴシック"/>
      <family val="3"/>
      <charset val="128"/>
      <scheme val="major"/>
    </font>
    <font>
      <b/>
      <sz val="12"/>
      <name val="ＭＳ Ｐゴシック"/>
      <family val="3"/>
      <charset val="128"/>
    </font>
    <font>
      <b/>
      <sz val="11"/>
      <color theme="1"/>
      <name val="ＭＳ Ｐゴシック"/>
      <family val="3"/>
      <charset val="128"/>
    </font>
    <font>
      <b/>
      <sz val="12"/>
      <color theme="1"/>
      <name val="ＭＳ Ｐゴシック"/>
      <family val="3"/>
      <charset val="128"/>
      <scheme val="major"/>
    </font>
    <font>
      <sz val="11"/>
      <color theme="1"/>
      <name val="ＭＳ Ｐゴシック"/>
      <family val="3"/>
      <charset val="128"/>
    </font>
    <font>
      <sz val="10"/>
      <color theme="1"/>
      <name val="ＭＳ ゴシック"/>
      <family val="3"/>
      <charset val="128"/>
    </font>
    <font>
      <sz val="12"/>
      <name val="ＭＳ Ｐゴシック"/>
      <family val="3"/>
      <charset val="128"/>
    </font>
    <font>
      <sz val="12"/>
      <name val="Yu Gothic Medium"/>
      <family val="3"/>
      <charset val="128"/>
    </font>
    <font>
      <b/>
      <sz val="12"/>
      <name val="Yu Gothic Medium"/>
      <family val="3"/>
      <charset val="128"/>
    </font>
    <font>
      <sz val="14"/>
      <name val="Yu Gothic Medium"/>
      <family val="3"/>
      <charset val="128"/>
    </font>
    <font>
      <b/>
      <sz val="14"/>
      <name val="Yu Gothic Medium"/>
      <family val="3"/>
      <charset val="128"/>
    </font>
    <font>
      <b/>
      <sz val="16"/>
      <name val="Yu Gothic Medium"/>
      <family val="2"/>
      <charset val="128"/>
    </font>
    <font>
      <b/>
      <sz val="16"/>
      <name val="Yu Gothic Medium"/>
      <family val="3"/>
      <charset val="128"/>
    </font>
    <font>
      <sz val="14"/>
      <name val="Yu Gothic Medium"/>
      <family val="2"/>
      <charset val="128"/>
    </font>
    <font>
      <sz val="16"/>
      <name val="Yu Gothic Medium"/>
      <family val="3"/>
      <charset val="128"/>
    </font>
    <font>
      <sz val="18"/>
      <name val="Yu Gothic Medium"/>
      <family val="3"/>
      <charset val="128"/>
    </font>
    <font>
      <sz val="16"/>
      <color rgb="FFFF0000"/>
      <name val="Yu Gothic Medium"/>
      <family val="3"/>
      <charset val="128"/>
    </font>
    <font>
      <sz val="12"/>
      <name val="游ゴシック Medium"/>
      <family val="3"/>
      <charset val="128"/>
    </font>
    <font>
      <b/>
      <sz val="16"/>
      <name val="游ゴシック Medium"/>
      <family val="3"/>
      <charset val="128"/>
    </font>
    <font>
      <b/>
      <sz val="12"/>
      <name val="游ゴシック Medium"/>
      <family val="3"/>
      <charset val="128"/>
    </font>
    <font>
      <sz val="12"/>
      <name val="ＭＳ Ｐゴシック"/>
      <family val="3"/>
      <charset val="128"/>
      <scheme val="major"/>
    </font>
    <font>
      <sz val="10"/>
      <name val="Yu Gothic Medium"/>
      <family val="3"/>
      <charset val="128"/>
    </font>
    <font>
      <sz val="11"/>
      <name val="BIZ UDPゴシック"/>
      <family val="3"/>
      <charset val="128"/>
    </font>
    <font>
      <sz val="13"/>
      <name val="Yu Gothic Medium"/>
      <family val="3"/>
      <charset val="128"/>
    </font>
    <font>
      <sz val="14"/>
      <name val="ＭＳ 明朝"/>
      <family val="1"/>
      <charset val="128"/>
    </font>
    <font>
      <sz val="14"/>
      <name val="游ゴシック Medium"/>
      <family val="3"/>
      <charset val="128"/>
    </font>
    <font>
      <sz val="14"/>
      <color theme="1"/>
      <name val="游ゴシック Medium"/>
      <family val="3"/>
      <charset val="128"/>
    </font>
    <font>
      <sz val="11"/>
      <name val="Yu Gothic Medium"/>
      <family val="3"/>
      <charset val="128"/>
    </font>
    <font>
      <sz val="10.5"/>
      <name val="Yu Gothic Medium"/>
      <family val="3"/>
      <charset val="128"/>
    </font>
  </fonts>
  <fills count="19">
    <fill>
      <patternFill patternType="none"/>
    </fill>
    <fill>
      <patternFill patternType="gray125"/>
    </fill>
    <fill>
      <patternFill patternType="solid">
        <fgColor theme="6" tint="0.79998168889431442"/>
        <bgColor indexed="64"/>
      </patternFill>
    </fill>
    <fill>
      <patternFill patternType="solid">
        <fgColor theme="6" tint="0.39997558519241921"/>
        <bgColor indexed="64"/>
      </patternFill>
    </fill>
    <fill>
      <patternFill patternType="solid">
        <fgColor rgb="FFFFC00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66FFFF"/>
        <bgColor indexed="64"/>
      </patternFill>
    </fill>
    <fill>
      <patternFill patternType="solid">
        <fgColor rgb="FFFFCCFF"/>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rgb="FF66FF33"/>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5" fillId="0" borderId="0">
      <alignment vertical="center"/>
    </xf>
    <xf numFmtId="0" fontId="1" fillId="0" borderId="0"/>
    <xf numFmtId="0" fontId="5" fillId="0" borderId="0">
      <alignment vertical="center"/>
    </xf>
  </cellStyleXfs>
  <cellXfs count="192">
    <xf numFmtId="0" fontId="0" fillId="0" borderId="0" xfId="0">
      <alignment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12" fillId="2" borderId="9" xfId="2" applyFont="1" applyFill="1" applyBorder="1" applyAlignment="1">
      <alignment horizontal="left" vertical="center" shrinkToFit="1"/>
    </xf>
    <xf numFmtId="0" fontId="14" fillId="5"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0" xfId="0" applyFont="1" applyBorder="1" applyAlignment="1">
      <alignment horizontal="center" vertical="center" wrapText="1"/>
    </xf>
    <xf numFmtId="0" fontId="14" fillId="0" borderId="0" xfId="0" applyFont="1" applyBorder="1" applyAlignment="1">
      <alignment vertical="center" wrapText="1"/>
    </xf>
    <xf numFmtId="0" fontId="14" fillId="0" borderId="0" xfId="0" applyFont="1" applyBorder="1" applyAlignment="1">
      <alignment horizontal="left" vertical="center" wrapText="1"/>
    </xf>
    <xf numFmtId="0" fontId="14" fillId="0" borderId="0" xfId="0" applyFont="1" applyAlignment="1">
      <alignment horizontal="center" vertical="center" wrapText="1"/>
    </xf>
    <xf numFmtId="0" fontId="15" fillId="0" borderId="0" xfId="0" applyFont="1" applyBorder="1" applyAlignment="1">
      <alignment horizontal="center" vertical="center" wrapText="1"/>
    </xf>
    <xf numFmtId="0" fontId="14" fillId="0" borderId="0" xfId="0" applyFont="1" applyAlignment="1">
      <alignment horizontal="left" vertical="center" wrapText="1"/>
    </xf>
    <xf numFmtId="0" fontId="3" fillId="5" borderId="0" xfId="0" applyFont="1" applyFill="1" applyAlignment="1">
      <alignment horizontal="left" vertical="center" wrapText="1"/>
    </xf>
    <xf numFmtId="0" fontId="3" fillId="5" borderId="0"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6" fillId="0" borderId="20"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7" fillId="7" borderId="28" xfId="0" applyFont="1" applyFill="1" applyBorder="1" applyAlignment="1">
      <alignment horizontal="center" vertical="center" wrapText="1"/>
    </xf>
    <xf numFmtId="0" fontId="17" fillId="7" borderId="29" xfId="0" applyFont="1" applyFill="1" applyBorder="1" applyAlignment="1">
      <alignment horizontal="center" vertical="center" wrapText="1"/>
    </xf>
    <xf numFmtId="0" fontId="17" fillId="7" borderId="30" xfId="0" applyFont="1" applyFill="1" applyBorder="1" applyAlignment="1">
      <alignment horizontal="center" vertical="center" wrapText="1"/>
    </xf>
    <xf numFmtId="0" fontId="20" fillId="7" borderId="31" xfId="0" applyFont="1" applyFill="1" applyBorder="1" applyAlignment="1">
      <alignment horizontal="center" vertical="center" wrapText="1"/>
    </xf>
    <xf numFmtId="0" fontId="20" fillId="7" borderId="14" xfId="0" applyFont="1" applyFill="1" applyBorder="1" applyAlignment="1">
      <alignment horizontal="center" vertical="center" wrapText="1"/>
    </xf>
    <xf numFmtId="0" fontId="20" fillId="7" borderId="32"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1" fillId="7" borderId="27"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3" fillId="0" borderId="0" xfId="0" applyFont="1" applyBorder="1" applyAlignment="1">
      <alignment horizontal="center" vertical="center" wrapText="1"/>
    </xf>
    <xf numFmtId="0" fontId="8" fillId="0" borderId="0" xfId="0" applyFont="1" applyBorder="1" applyAlignment="1">
      <alignment horizontal="center" vertical="center" wrapText="1"/>
    </xf>
    <xf numFmtId="0" fontId="13" fillId="0" borderId="0" xfId="0" applyFont="1" applyBorder="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horizontal="left" vertical="center" wrapText="1"/>
    </xf>
    <xf numFmtId="0" fontId="26"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38"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17" fillId="8" borderId="28" xfId="0" applyFont="1" applyFill="1" applyBorder="1" applyAlignment="1">
      <alignment horizontal="center" vertical="center" wrapText="1"/>
    </xf>
    <xf numFmtId="0" fontId="17" fillId="8" borderId="29" xfId="0" applyFont="1" applyFill="1" applyBorder="1" applyAlignment="1">
      <alignment horizontal="center" vertical="center" wrapText="1"/>
    </xf>
    <xf numFmtId="0" fontId="17" fillId="8" borderId="30" xfId="0" applyFont="1" applyFill="1" applyBorder="1" applyAlignment="1">
      <alignment horizontal="center" vertical="center" wrapText="1"/>
    </xf>
    <xf numFmtId="0" fontId="20" fillId="8" borderId="24" xfId="0" applyFont="1" applyFill="1" applyBorder="1" applyAlignment="1">
      <alignment horizontal="center" vertical="center" wrapText="1"/>
    </xf>
    <xf numFmtId="0" fontId="20" fillId="8" borderId="31" xfId="0" applyFont="1" applyFill="1" applyBorder="1" applyAlignment="1">
      <alignment horizontal="center" vertical="center" wrapText="1"/>
    </xf>
    <xf numFmtId="0" fontId="20" fillId="8" borderId="14" xfId="0" applyFont="1" applyFill="1" applyBorder="1" applyAlignment="1">
      <alignment horizontal="center" vertical="center" wrapText="1"/>
    </xf>
    <xf numFmtId="0" fontId="20" fillId="8" borderId="32" xfId="0" applyFont="1" applyFill="1" applyBorder="1" applyAlignment="1">
      <alignment horizontal="center" vertical="center" wrapText="1"/>
    </xf>
    <xf numFmtId="0" fontId="16" fillId="0" borderId="15" xfId="0" applyFont="1" applyFill="1" applyBorder="1" applyAlignment="1">
      <alignment horizontal="center" vertical="top" wrapText="1"/>
    </xf>
    <xf numFmtId="0" fontId="21" fillId="8" borderId="22" xfId="0" applyFont="1" applyFill="1" applyBorder="1" applyAlignment="1">
      <alignment horizontal="center" vertical="center" wrapText="1"/>
    </xf>
    <xf numFmtId="0" fontId="0" fillId="0" borderId="0" xfId="0" applyAlignment="1"/>
    <xf numFmtId="49" fontId="9" fillId="0" borderId="4" xfId="3" applyNumberFormat="1" applyFont="1" applyBorder="1" applyAlignment="1">
      <alignment horizontal="center" vertical="center"/>
    </xf>
    <xf numFmtId="0" fontId="9" fillId="0" borderId="5" xfId="3" applyFont="1" applyBorder="1" applyAlignment="1">
      <alignment horizontal="center" vertical="center"/>
    </xf>
    <xf numFmtId="176" fontId="10" fillId="0" borderId="5" xfId="3" applyNumberFormat="1" applyFont="1" applyBorder="1" applyAlignment="1">
      <alignment horizontal="center" vertical="center"/>
    </xf>
    <xf numFmtId="176" fontId="7" fillId="0" borderId="5" xfId="3" applyNumberFormat="1" applyFont="1" applyBorder="1" applyAlignment="1">
      <alignment horizontal="center" vertical="center"/>
    </xf>
    <xf numFmtId="176" fontId="7" fillId="0" borderId="6" xfId="3" applyNumberFormat="1" applyFont="1" applyBorder="1" applyAlignment="1">
      <alignment horizontal="center" vertical="center"/>
    </xf>
    <xf numFmtId="49" fontId="11" fillId="2" borderId="7" xfId="3" applyNumberFormat="1" applyFont="1" applyFill="1" applyBorder="1" applyAlignment="1">
      <alignment horizontal="center" vertical="center"/>
    </xf>
    <xf numFmtId="176" fontId="7" fillId="2" borderId="40" xfId="3" applyNumberFormat="1" applyFont="1" applyFill="1" applyBorder="1" applyAlignment="1">
      <alignment horizontal="center" vertical="center"/>
    </xf>
    <xf numFmtId="176" fontId="7" fillId="2" borderId="7" xfId="3" applyNumberFormat="1" applyFont="1" applyFill="1" applyBorder="1" applyAlignment="1">
      <alignment horizontal="center" vertical="center"/>
    </xf>
    <xf numFmtId="176" fontId="7" fillId="2" borderId="8" xfId="3" applyNumberFormat="1" applyFont="1" applyFill="1" applyBorder="1" applyAlignment="1">
      <alignment horizontal="center" vertical="center"/>
    </xf>
    <xf numFmtId="176" fontId="0" fillId="0" borderId="0" xfId="0" applyNumberFormat="1" applyAlignment="1"/>
    <xf numFmtId="49" fontId="11" fillId="0" borderId="9" xfId="3" applyNumberFormat="1" applyFont="1" applyBorder="1" applyAlignment="1">
      <alignment horizontal="center" vertical="center"/>
    </xf>
    <xf numFmtId="0" fontId="12" fillId="0" borderId="0" xfId="0" applyFont="1">
      <alignment vertical="center"/>
    </xf>
    <xf numFmtId="176" fontId="7" fillId="0" borderId="9" xfId="3" applyNumberFormat="1" applyFont="1" applyBorder="1" applyAlignment="1">
      <alignment horizontal="center" vertical="center"/>
    </xf>
    <xf numFmtId="176" fontId="7" fillId="0" borderId="10" xfId="3" applyNumberFormat="1" applyFont="1" applyBorder="1" applyAlignment="1">
      <alignment horizontal="center" vertical="center"/>
    </xf>
    <xf numFmtId="49" fontId="11" fillId="2" borderId="9" xfId="3" applyNumberFormat="1" applyFont="1" applyFill="1" applyBorder="1" applyAlignment="1">
      <alignment horizontal="center" vertical="center"/>
    </xf>
    <xf numFmtId="176" fontId="7" fillId="2" borderId="9" xfId="3" applyNumberFormat="1" applyFont="1" applyFill="1" applyBorder="1" applyAlignment="1">
      <alignment horizontal="center" vertical="center"/>
    </xf>
    <xf numFmtId="176" fontId="7" fillId="2" borderId="10" xfId="3" applyNumberFormat="1" applyFont="1" applyFill="1" applyBorder="1" applyAlignment="1">
      <alignment horizontal="center" vertical="center"/>
    </xf>
    <xf numFmtId="176" fontId="27" fillId="2" borderId="10" xfId="3" applyNumberFormat="1" applyFont="1" applyFill="1" applyBorder="1" applyAlignment="1">
      <alignment horizontal="center" vertical="center"/>
    </xf>
    <xf numFmtId="49" fontId="11" fillId="0" borderId="41" xfId="3" applyNumberFormat="1" applyFont="1" applyBorder="1" applyAlignment="1">
      <alignment horizontal="center" vertical="center"/>
    </xf>
    <xf numFmtId="49" fontId="11" fillId="2" borderId="11" xfId="3" applyNumberFormat="1" applyFont="1" applyFill="1" applyBorder="1" applyAlignment="1">
      <alignment horizontal="center" vertical="center"/>
    </xf>
    <xf numFmtId="0" fontId="12" fillId="2" borderId="11" xfId="2" applyFont="1" applyFill="1" applyBorder="1" applyAlignment="1">
      <alignment horizontal="left" vertical="center" shrinkToFit="1"/>
    </xf>
    <xf numFmtId="176" fontId="7" fillId="2" borderId="11" xfId="3" applyNumberFormat="1" applyFont="1" applyFill="1" applyBorder="1" applyAlignment="1">
      <alignment horizontal="center" vertical="center"/>
    </xf>
    <xf numFmtId="176" fontId="7" fillId="2" borderId="12" xfId="3" applyNumberFormat="1" applyFont="1" applyFill="1" applyBorder="1" applyAlignment="1">
      <alignment horizontal="center" vertical="center"/>
    </xf>
    <xf numFmtId="0" fontId="14" fillId="0" borderId="15" xfId="0" applyFont="1" applyFill="1" applyBorder="1" applyAlignment="1">
      <alignment horizontal="left" vertical="top" wrapText="1"/>
    </xf>
    <xf numFmtId="0" fontId="16" fillId="0" borderId="15" xfId="0" applyFont="1" applyFill="1" applyBorder="1" applyAlignment="1">
      <alignment horizontal="left" vertical="top" wrapText="1"/>
    </xf>
    <xf numFmtId="0" fontId="16" fillId="0" borderId="18" xfId="0" applyFont="1" applyFill="1" applyBorder="1" applyAlignment="1">
      <alignment horizontal="left" vertical="top" wrapText="1"/>
    </xf>
    <xf numFmtId="0" fontId="14" fillId="0" borderId="39" xfId="0" applyFont="1" applyFill="1" applyBorder="1" applyAlignment="1">
      <alignment vertical="center" wrapText="1"/>
    </xf>
    <xf numFmtId="0" fontId="21" fillId="11" borderId="27" xfId="0" applyFont="1" applyFill="1" applyBorder="1" applyAlignment="1">
      <alignment horizontal="center" vertical="center" wrapText="1"/>
    </xf>
    <xf numFmtId="0" fontId="17" fillId="11" borderId="28" xfId="0" applyFont="1" applyFill="1" applyBorder="1" applyAlignment="1">
      <alignment horizontal="center" vertical="center" wrapText="1"/>
    </xf>
    <xf numFmtId="0" fontId="17" fillId="11" borderId="29" xfId="0" applyFont="1" applyFill="1" applyBorder="1" applyAlignment="1">
      <alignment horizontal="center" vertical="center" wrapText="1"/>
    </xf>
    <xf numFmtId="0" fontId="17" fillId="11" borderId="30" xfId="0" applyFont="1" applyFill="1" applyBorder="1" applyAlignment="1">
      <alignment horizontal="center" vertical="center" wrapText="1"/>
    </xf>
    <xf numFmtId="0" fontId="20" fillId="11" borderId="25" xfId="0" applyFont="1" applyFill="1" applyBorder="1" applyAlignment="1">
      <alignment horizontal="center" vertical="center" wrapText="1"/>
    </xf>
    <xf numFmtId="0" fontId="20" fillId="11" borderId="31" xfId="0" applyFont="1" applyFill="1" applyBorder="1" applyAlignment="1">
      <alignment horizontal="center" vertical="center" wrapText="1"/>
    </xf>
    <xf numFmtId="0" fontId="20" fillId="11" borderId="14" xfId="0" applyFont="1" applyFill="1" applyBorder="1" applyAlignment="1">
      <alignment horizontal="center" vertical="center" wrapText="1"/>
    </xf>
    <xf numFmtId="0" fontId="20" fillId="11" borderId="32"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39"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4" borderId="15" xfId="0" applyFont="1" applyFill="1" applyBorder="1" applyAlignment="1">
      <alignment horizontal="left" vertical="top" wrapText="1"/>
    </xf>
    <xf numFmtId="0" fontId="16" fillId="4" borderId="18" xfId="0" applyFont="1" applyFill="1" applyBorder="1" applyAlignment="1">
      <alignment horizontal="left" vertical="top" wrapText="1"/>
    </xf>
    <xf numFmtId="0" fontId="16" fillId="4" borderId="3" xfId="0" applyFont="1" applyFill="1" applyBorder="1" applyAlignment="1">
      <alignment horizontal="center" vertical="center" wrapText="1"/>
    </xf>
    <xf numFmtId="0" fontId="28" fillId="4" borderId="15" xfId="0" applyFont="1" applyFill="1" applyBorder="1" applyAlignment="1">
      <alignment horizontal="left" vertical="top" wrapText="1"/>
    </xf>
    <xf numFmtId="0" fontId="29" fillId="12" borderId="1" xfId="0" applyFont="1" applyFill="1" applyBorder="1">
      <alignment vertical="center"/>
    </xf>
    <xf numFmtId="0" fontId="29" fillId="0" borderId="0" xfId="0" applyFont="1">
      <alignment vertical="center"/>
    </xf>
    <xf numFmtId="0" fontId="29" fillId="0" borderId="1" xfId="0" applyFont="1" applyBorder="1">
      <alignment vertical="center"/>
    </xf>
    <xf numFmtId="0" fontId="29" fillId="13" borderId="1" xfId="0" applyFont="1" applyFill="1" applyBorder="1">
      <alignment vertical="center"/>
    </xf>
    <xf numFmtId="0" fontId="29" fillId="14" borderId="1" xfId="0" applyFont="1" applyFill="1" applyBorder="1">
      <alignment vertical="center"/>
    </xf>
    <xf numFmtId="0" fontId="29" fillId="12" borderId="1" xfId="0" applyFont="1" applyFill="1" applyBorder="1" applyAlignment="1">
      <alignment horizontal="right" vertical="center"/>
    </xf>
    <xf numFmtId="0" fontId="29" fillId="13" borderId="1" xfId="0" applyFont="1" applyFill="1" applyBorder="1" applyAlignment="1">
      <alignment horizontal="right" vertical="center"/>
    </xf>
    <xf numFmtId="0" fontId="29" fillId="14" borderId="1" xfId="0" applyFont="1" applyFill="1" applyBorder="1" applyAlignment="1">
      <alignment horizontal="right" vertical="center"/>
    </xf>
    <xf numFmtId="9" fontId="29" fillId="0" borderId="0" xfId="0" applyNumberFormat="1" applyFont="1">
      <alignment vertical="center"/>
    </xf>
    <xf numFmtId="0" fontId="30" fillId="4" borderId="15" xfId="0" applyFont="1" applyFill="1" applyBorder="1" applyAlignment="1">
      <alignment horizontal="left" vertical="top" wrapText="1"/>
    </xf>
    <xf numFmtId="0" fontId="33" fillId="4" borderId="15" xfId="0" applyFont="1" applyFill="1" applyBorder="1" applyAlignment="1">
      <alignment horizontal="left" vertical="top" wrapText="1"/>
    </xf>
    <xf numFmtId="0" fontId="29" fillId="0" borderId="0" xfId="0" applyFont="1" applyBorder="1">
      <alignment vertical="center"/>
    </xf>
    <xf numFmtId="0" fontId="34" fillId="4" borderId="15" xfId="0" applyFont="1" applyFill="1" applyBorder="1" applyAlignment="1">
      <alignment horizontal="left" vertical="top" wrapText="1"/>
    </xf>
    <xf numFmtId="0" fontId="35" fillId="4" borderId="15" xfId="0" applyFont="1" applyFill="1" applyBorder="1" applyAlignment="1">
      <alignment horizontal="left" vertical="top" wrapText="1"/>
    </xf>
    <xf numFmtId="0" fontId="35" fillId="4" borderId="18" xfId="0" applyFont="1" applyFill="1" applyBorder="1" applyAlignment="1">
      <alignment horizontal="left" vertical="top" wrapText="1"/>
    </xf>
    <xf numFmtId="0" fontId="29" fillId="15" borderId="1" xfId="0" applyFont="1" applyFill="1" applyBorder="1">
      <alignment vertical="center"/>
    </xf>
    <xf numFmtId="0" fontId="29" fillId="16" borderId="1" xfId="0" applyFont="1" applyFill="1" applyBorder="1">
      <alignment vertical="center"/>
    </xf>
    <xf numFmtId="0" fontId="29" fillId="16" borderId="1" xfId="0" applyFont="1" applyFill="1" applyBorder="1" applyAlignment="1">
      <alignment horizontal="right" vertical="center"/>
    </xf>
    <xf numFmtId="0" fontId="29" fillId="15" borderId="1" xfId="0" applyFont="1" applyFill="1" applyBorder="1" applyAlignment="1">
      <alignment horizontal="right" vertical="center"/>
    </xf>
    <xf numFmtId="9" fontId="29" fillId="0" borderId="1" xfId="0" applyNumberFormat="1" applyFont="1" applyBorder="1">
      <alignment vertical="center"/>
    </xf>
    <xf numFmtId="49" fontId="11" fillId="17" borderId="9" xfId="3" applyNumberFormat="1" applyFont="1" applyFill="1" applyBorder="1" applyAlignment="1">
      <alignment horizontal="center" vertical="center"/>
    </xf>
    <xf numFmtId="0" fontId="12" fillId="17" borderId="9" xfId="2" applyFont="1" applyFill="1" applyBorder="1" applyAlignment="1">
      <alignment horizontal="left" vertical="center" shrinkToFit="1"/>
    </xf>
    <xf numFmtId="176" fontId="7" fillId="17" borderId="9" xfId="3" applyNumberFormat="1" applyFont="1" applyFill="1" applyBorder="1" applyAlignment="1">
      <alignment horizontal="center" vertical="center"/>
    </xf>
    <xf numFmtId="176" fontId="7" fillId="17" borderId="10" xfId="3" applyNumberFormat="1" applyFont="1" applyFill="1" applyBorder="1" applyAlignment="1">
      <alignment horizontal="center" vertical="center"/>
    </xf>
    <xf numFmtId="0" fontId="12" fillId="17" borderId="0" xfId="0" applyFont="1" applyFill="1">
      <alignment vertical="center"/>
    </xf>
    <xf numFmtId="0" fontId="0" fillId="0" borderId="0" xfId="0" applyAlignment="1">
      <alignment vertical="center"/>
    </xf>
    <xf numFmtId="49" fontId="11" fillId="18" borderId="9" xfId="3" applyNumberFormat="1" applyFont="1" applyFill="1" applyBorder="1" applyAlignment="1">
      <alignment horizontal="center" vertical="center"/>
    </xf>
    <xf numFmtId="0" fontId="12" fillId="18" borderId="0" xfId="0" applyFont="1" applyFill="1">
      <alignment vertical="center"/>
    </xf>
    <xf numFmtId="176" fontId="7" fillId="18" borderId="9" xfId="3" applyNumberFormat="1" applyFont="1" applyFill="1" applyBorder="1" applyAlignment="1">
      <alignment horizontal="center" vertical="center"/>
    </xf>
    <xf numFmtId="176" fontId="7" fillId="18" borderId="10" xfId="3" applyNumberFormat="1" applyFont="1" applyFill="1" applyBorder="1" applyAlignment="1">
      <alignment horizontal="center" vertical="center"/>
    </xf>
    <xf numFmtId="0" fontId="18" fillId="9" borderId="1" xfId="0" applyFont="1" applyFill="1" applyBorder="1" applyAlignment="1">
      <alignment horizontal="center" vertical="center" textRotation="255" wrapText="1"/>
    </xf>
    <xf numFmtId="0" fontId="19" fillId="9" borderId="1" xfId="0" applyFont="1" applyFill="1" applyBorder="1" applyAlignment="1">
      <alignment horizontal="center" vertical="center" textRotation="255" wrapText="1"/>
    </xf>
    <xf numFmtId="0" fontId="15" fillId="5" borderId="1"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6" fillId="4" borderId="29"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21" fillId="7" borderId="21" xfId="0" applyFont="1" applyFill="1" applyBorder="1" applyAlignment="1">
      <alignment horizontal="center" vertical="center" wrapText="1"/>
    </xf>
    <xf numFmtId="0" fontId="21" fillId="7" borderId="13" xfId="0" applyFont="1" applyFill="1" applyBorder="1" applyAlignment="1">
      <alignment horizontal="center" vertical="center" wrapText="1"/>
    </xf>
    <xf numFmtId="0" fontId="21" fillId="7" borderId="22"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22" fillId="7" borderId="23" xfId="0" applyFont="1" applyFill="1" applyBorder="1" applyAlignment="1">
      <alignment horizontal="center" vertical="center" wrapText="1"/>
    </xf>
    <xf numFmtId="0" fontId="22" fillId="7" borderId="19" xfId="0" applyFont="1" applyFill="1" applyBorder="1" applyAlignment="1">
      <alignment horizontal="center" vertical="center" wrapText="1"/>
    </xf>
    <xf numFmtId="0" fontId="22" fillId="7" borderId="24" xfId="0" applyFont="1" applyFill="1" applyBorder="1" applyAlignment="1">
      <alignment horizontal="center" vertical="center" wrapText="1"/>
    </xf>
    <xf numFmtId="0" fontId="16" fillId="4" borderId="30" xfId="0" applyFont="1" applyFill="1" applyBorder="1" applyAlignment="1">
      <alignment vertical="top" wrapText="1"/>
    </xf>
    <xf numFmtId="0" fontId="16" fillId="4" borderId="32" xfId="0" applyFont="1" applyFill="1" applyBorder="1" applyAlignment="1">
      <alignment vertical="top" wrapText="1"/>
    </xf>
    <xf numFmtId="0" fontId="14" fillId="4" borderId="29" xfId="0" applyFont="1" applyFill="1" applyBorder="1" applyAlignment="1">
      <alignment vertical="top" wrapText="1"/>
    </xf>
    <xf numFmtId="0" fontId="14" fillId="4" borderId="14" xfId="0" applyFont="1" applyFill="1" applyBorder="1" applyAlignment="1">
      <alignment vertical="top" wrapText="1"/>
    </xf>
    <xf numFmtId="0" fontId="14" fillId="0" borderId="35" xfId="0" applyFont="1" applyFill="1" applyBorder="1" applyAlignment="1">
      <alignment vertical="center" wrapText="1"/>
    </xf>
    <xf numFmtId="0" fontId="14" fillId="0" borderId="37" xfId="0" applyFont="1" applyFill="1" applyBorder="1" applyAlignment="1">
      <alignment vertical="center" wrapText="1"/>
    </xf>
    <xf numFmtId="0" fontId="14" fillId="0" borderId="39" xfId="0" applyFont="1" applyFill="1" applyBorder="1" applyAlignment="1">
      <alignment horizontal="center" vertical="center" wrapText="1"/>
    </xf>
    <xf numFmtId="0" fontId="14" fillId="0" borderId="42"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42"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4" fillId="0" borderId="39" xfId="0" applyFont="1" applyFill="1" applyBorder="1" applyAlignment="1">
      <alignment vertical="center" wrapText="1"/>
    </xf>
    <xf numFmtId="0" fontId="14" fillId="0" borderId="42" xfId="0" applyFont="1" applyFill="1" applyBorder="1" applyAlignment="1">
      <alignment vertical="center" wrapText="1"/>
    </xf>
    <xf numFmtId="0" fontId="21" fillId="8" borderId="21" xfId="0" applyFont="1" applyFill="1" applyBorder="1" applyAlignment="1">
      <alignment horizontal="center" vertical="center" wrapText="1"/>
    </xf>
    <xf numFmtId="0" fontId="21" fillId="8" borderId="13" xfId="0" applyFont="1" applyFill="1" applyBorder="1" applyAlignment="1">
      <alignment horizontal="center" vertical="center" wrapText="1"/>
    </xf>
    <xf numFmtId="0" fontId="21" fillId="8" borderId="22" xfId="0" applyFont="1" applyFill="1" applyBorder="1" applyAlignment="1">
      <alignment horizontal="center" vertical="center" wrapText="1"/>
    </xf>
    <xf numFmtId="0" fontId="17" fillId="8" borderId="34" xfId="0" applyFont="1" applyFill="1" applyBorder="1" applyAlignment="1">
      <alignment horizontal="center" vertical="center" wrapText="1"/>
    </xf>
    <xf numFmtId="0" fontId="22" fillId="8" borderId="23" xfId="0" applyFont="1" applyFill="1" applyBorder="1" applyAlignment="1">
      <alignment horizontal="center" vertical="center" wrapText="1"/>
    </xf>
    <xf numFmtId="0" fontId="22" fillId="8" borderId="19" xfId="0" applyFont="1" applyFill="1" applyBorder="1" applyAlignment="1">
      <alignment horizontal="center" vertical="center" wrapText="1"/>
    </xf>
    <xf numFmtId="0" fontId="22" fillId="8" borderId="24" xfId="0" applyFont="1" applyFill="1" applyBorder="1" applyAlignment="1">
      <alignment horizontal="center" vertical="center" wrapText="1"/>
    </xf>
    <xf numFmtId="0" fontId="25" fillId="10"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3" xfId="0" applyFont="1" applyFill="1" applyBorder="1" applyAlignment="1">
      <alignment horizontal="center" vertical="center" wrapText="1"/>
    </xf>
    <xf numFmtId="0" fontId="26" fillId="6" borderId="0" xfId="0" applyFont="1" applyFill="1" applyBorder="1" applyAlignment="1">
      <alignment horizontal="center" vertical="center" wrapText="1"/>
    </xf>
    <xf numFmtId="0" fontId="26" fillId="6" borderId="19" xfId="0" applyFont="1" applyFill="1" applyBorder="1" applyAlignment="1">
      <alignment horizontal="center" vertical="center" wrapText="1"/>
    </xf>
    <xf numFmtId="0" fontId="26" fillId="6" borderId="38" xfId="0" applyFont="1" applyFill="1" applyBorder="1" applyAlignment="1">
      <alignment horizontal="center" vertical="center" wrapText="1"/>
    </xf>
    <xf numFmtId="0" fontId="21" fillId="11" borderId="21" xfId="0" applyFont="1" applyFill="1" applyBorder="1" applyAlignment="1">
      <alignment horizontal="center" vertical="center" wrapText="1"/>
    </xf>
    <xf numFmtId="0" fontId="21" fillId="11" borderId="13" xfId="0" applyFont="1" applyFill="1" applyBorder="1" applyAlignment="1">
      <alignment horizontal="center" vertical="center" wrapText="1"/>
    </xf>
    <xf numFmtId="0" fontId="21" fillId="11" borderId="22" xfId="0" applyFont="1" applyFill="1" applyBorder="1" applyAlignment="1">
      <alignment horizontal="center" vertical="center" wrapText="1"/>
    </xf>
    <xf numFmtId="0" fontId="17" fillId="11" borderId="26" xfId="0" applyFont="1" applyFill="1" applyBorder="1" applyAlignment="1">
      <alignment horizontal="center" vertical="center" wrapText="1"/>
    </xf>
    <xf numFmtId="0" fontId="22" fillId="11" borderId="23" xfId="0" applyFont="1" applyFill="1" applyBorder="1" applyAlignment="1">
      <alignment horizontal="center" vertical="center" wrapText="1"/>
    </xf>
    <xf numFmtId="0" fontId="22" fillId="11" borderId="19" xfId="0" applyFont="1" applyFill="1" applyBorder="1" applyAlignment="1">
      <alignment horizontal="center" vertical="center" wrapText="1"/>
    </xf>
    <xf numFmtId="0" fontId="22" fillId="11" borderId="24"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21" xfId="0" applyFont="1" applyFill="1" applyBorder="1" applyAlignment="1">
      <alignment horizontal="center" vertical="center" wrapText="1"/>
    </xf>
    <xf numFmtId="0" fontId="26" fillId="2" borderId="33" xfId="0" applyFont="1" applyFill="1" applyBorder="1" applyAlignment="1">
      <alignment horizontal="center" vertical="center" wrapText="1"/>
    </xf>
    <xf numFmtId="0" fontId="26" fillId="2" borderId="23" xfId="0" applyFont="1" applyFill="1" applyBorder="1" applyAlignment="1">
      <alignment horizontal="center" vertical="center" wrapText="1"/>
    </xf>
    <xf numFmtId="0" fontId="26" fillId="2" borderId="35" xfId="0" applyFont="1" applyFill="1" applyBorder="1" applyAlignment="1">
      <alignment horizontal="center" vertical="center" wrapText="1"/>
    </xf>
    <xf numFmtId="0" fontId="26" fillId="2" borderId="36" xfId="0" applyFont="1" applyFill="1" applyBorder="1" applyAlignment="1">
      <alignment horizontal="center" vertical="center" wrapText="1"/>
    </xf>
    <xf numFmtId="0" fontId="26" fillId="2" borderId="37" xfId="0" applyFont="1" applyFill="1" applyBorder="1" applyAlignment="1">
      <alignment horizontal="center" vertical="center" wrapText="1"/>
    </xf>
    <xf numFmtId="49" fontId="4" fillId="3" borderId="1" xfId="3" applyNumberFormat="1" applyFont="1" applyFill="1" applyBorder="1" applyAlignment="1">
      <alignment horizontal="center" vertical="center"/>
    </xf>
  </cellXfs>
  <cellStyles count="4">
    <cellStyle name="標準" xfId="0" builtinId="0"/>
    <cellStyle name="標準 2" xfId="1" xr:uid="{00000000-0005-0000-0000-000001000000}"/>
    <cellStyle name="標準 2 2" xfId="3" xr:uid="{A3239CF8-070B-43E3-A624-FDBA7F3924E6}"/>
    <cellStyle name="標準_Sheet1" xfId="2" xr:uid="{00000000-0005-0000-0000-000002000000}"/>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C000"/>
      <color rgb="FF0070C0"/>
      <color rgb="FFFF0000"/>
      <color rgb="FF00B050"/>
      <color rgb="FF66FF33"/>
      <color rgb="FF00FF00"/>
      <color rgb="FF66FFFF"/>
      <color rgb="FFFFCCFF"/>
      <color rgb="FFFF0066"/>
      <color rgb="FFF2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solidFill>
                  <a:sysClr val="windowText" lastClr="000000"/>
                </a:solidFill>
                <a:latin typeface="BIZ UDPゴシック" panose="020B0400000000000000" pitchFamily="50" charset="-128"/>
                <a:ea typeface="BIZ UDPゴシック" panose="020B0400000000000000" pitchFamily="50" charset="-128"/>
              </a:rPr>
              <a:t>医療技術評価－未収載（</a:t>
            </a:r>
            <a:r>
              <a:rPr lang="en-US" altLang="ja-JP">
                <a:solidFill>
                  <a:sysClr val="windowText" lastClr="000000"/>
                </a:solidFill>
                <a:latin typeface="BIZ UDPゴシック" panose="020B0400000000000000" pitchFamily="50" charset="-128"/>
                <a:ea typeface="BIZ UDPゴシック" panose="020B0400000000000000" pitchFamily="50" charset="-128"/>
              </a:rPr>
              <a:t>171</a:t>
            </a:r>
            <a:r>
              <a:rPr lang="ja-JP" altLang="en-US">
                <a:solidFill>
                  <a:sysClr val="windowText" lastClr="000000"/>
                </a:solidFill>
                <a:latin typeface="BIZ UDPゴシック" panose="020B0400000000000000" pitchFamily="50" charset="-128"/>
                <a:ea typeface="BIZ UDPゴシック" panose="020B0400000000000000" pitchFamily="50" charset="-128"/>
              </a:rPr>
              <a:t>件）</a:t>
            </a:r>
          </a:p>
        </c:rich>
      </c:tx>
      <c:overlay val="0"/>
      <c:spPr>
        <a:solidFill>
          <a:schemeClr val="accent5">
            <a:lumMod val="40000"/>
            <a:lumOff val="6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2-0886-430C-A566-3B88462F3874}"/>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0886-430C-A566-3B88462F3874}"/>
              </c:ext>
            </c:extLst>
          </c:dPt>
          <c:dPt>
            <c:idx val="2"/>
            <c:bubble3D val="0"/>
            <c:spPr>
              <a:solidFill>
                <a:srgbClr val="0070C0"/>
              </a:solidFill>
              <a:ln w="19050">
                <a:solidFill>
                  <a:schemeClr val="lt1"/>
                </a:solidFill>
              </a:ln>
              <a:effectLst/>
            </c:spPr>
            <c:extLst>
              <c:ext xmlns:c16="http://schemas.microsoft.com/office/drawing/2014/chart" uri="{C3380CC4-5D6E-409C-BE32-E72D297353CC}">
                <c16:uniqueId val="{00000004-0886-430C-A566-3B88462F3874}"/>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5-0886-430C-A566-3B88462F3874}"/>
              </c:ext>
            </c:extLst>
          </c:dPt>
          <c:dLbls>
            <c:dLbl>
              <c:idx val="0"/>
              <c:layout>
                <c:manualLayout>
                  <c:x val="7.8484580052493438E-2"/>
                  <c:y val="-1.0437809857101195E-2"/>
                </c:manualLayout>
              </c:layout>
              <c:tx>
                <c:rich>
                  <a:bodyPr/>
                  <a:lstStyle/>
                  <a:p>
                    <a:fld id="{F89D3403-1B7B-4451-94DD-5F5713CC9B54}" type="VALUE">
                      <a:rPr lang="en-US" altLang="ja-JP"/>
                      <a:pPr/>
                      <a:t>[値]</a:t>
                    </a:fld>
                    <a:r>
                      <a:rPr lang="ja-JP" altLang="en-US"/>
                      <a:t>件</a:t>
                    </a:r>
                    <a:r>
                      <a:rPr lang="en-US" altLang="ja-JP" baseline="0"/>
                      <a:t>, </a:t>
                    </a:r>
                    <a:fld id="{769D4F88-9E59-4B25-AE68-2844BD480996}"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0886-430C-A566-3B88462F3874}"/>
                </c:ext>
              </c:extLst>
            </c:dLbl>
            <c:dLbl>
              <c:idx val="1"/>
              <c:layout>
                <c:manualLayout>
                  <c:x val="6.8730533683289588E-2"/>
                  <c:y val="6.1707494896471274E-2"/>
                </c:manualLayout>
              </c:layout>
              <c:tx>
                <c:rich>
                  <a:bodyPr/>
                  <a:lstStyle/>
                  <a:p>
                    <a:fld id="{1730B5EE-A60D-4746-97F2-387C70777D7E}" type="VALUE">
                      <a:rPr lang="en-US" altLang="ja-JP"/>
                      <a:pPr/>
                      <a:t>[値]</a:t>
                    </a:fld>
                    <a:r>
                      <a:rPr lang="ja-JP" altLang="en-US"/>
                      <a:t>件</a:t>
                    </a:r>
                    <a:r>
                      <a:rPr lang="en-US" altLang="ja-JP" baseline="0"/>
                      <a:t>, </a:t>
                    </a:r>
                    <a:fld id="{0EC46CE7-2490-42D7-8FCD-D3F8C9E2AFEC}"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0886-430C-A566-3B88462F3874}"/>
                </c:ext>
              </c:extLst>
            </c:dLbl>
            <c:dLbl>
              <c:idx val="2"/>
              <c:layout>
                <c:manualLayout>
                  <c:x val="-0.17618241469816273"/>
                  <c:y val="-6.7140930300379126E-2"/>
                </c:manualLayout>
              </c:layout>
              <c:tx>
                <c:rich>
                  <a:bodyPr rot="0" spcFirstLastPara="1" vertOverflow="clip" horzOverflow="clip" vert="horz" wrap="square" lIns="36576" tIns="18288" rIns="36576" bIns="18288" anchor="ctr" anchorCtr="1">
                    <a:spAutoFit/>
                  </a:bodyPr>
                  <a:lstStyle/>
                  <a:p>
                    <a:pPr>
                      <a:defRPr sz="1050" b="0" i="0" u="none" strike="noStrike" kern="1200" baseline="0">
                        <a:solidFill>
                          <a:schemeClr val="dk1">
                            <a:lumMod val="65000"/>
                            <a:lumOff val="35000"/>
                          </a:schemeClr>
                        </a:solidFill>
                        <a:latin typeface="BIZ UDPゴシック" panose="020B0400000000000000" pitchFamily="50" charset="-128"/>
                        <a:ea typeface="BIZ UDPゴシック" panose="020B0400000000000000" pitchFamily="50" charset="-128"/>
                        <a:cs typeface="+mn-cs"/>
                      </a:defRPr>
                    </a:pPr>
                    <a:fld id="{D2D78D5A-FA52-4D24-9BCF-16624BC04455}" type="VALUE">
                      <a:rPr lang="en-US" altLang="ja-JP" sz="1050"/>
                      <a:pPr>
                        <a:defRPr sz="1050">
                          <a:latin typeface="BIZ UDPゴシック" panose="020B0400000000000000" pitchFamily="50" charset="-128"/>
                          <a:ea typeface="BIZ UDPゴシック" panose="020B0400000000000000" pitchFamily="50" charset="-128"/>
                        </a:defRPr>
                      </a:pPr>
                      <a:t>[値]</a:t>
                    </a:fld>
                    <a:r>
                      <a:rPr lang="ja-JP" altLang="en-US" sz="1050"/>
                      <a:t>件</a:t>
                    </a:r>
                    <a:r>
                      <a:rPr lang="en-US" altLang="ja-JP" sz="1050" baseline="0"/>
                      <a:t>, </a:t>
                    </a:r>
                    <a:fld id="{7439E74E-6481-454C-BE39-BB924FE9E0A1}" type="PERCENTAGE">
                      <a:rPr lang="en-US" altLang="ja-JP" sz="1050" baseline="0"/>
                      <a:pPr>
                        <a:defRPr sz="1050">
                          <a:latin typeface="BIZ UDPゴシック" panose="020B0400000000000000" pitchFamily="50" charset="-128"/>
                          <a:ea typeface="BIZ UDPゴシック" panose="020B0400000000000000" pitchFamily="50" charset="-128"/>
                        </a:defRPr>
                      </a:pPr>
                      <a:t>[パーセンテージ]</a:t>
                    </a:fld>
                    <a:endParaRPr lang="en-US" altLang="ja-JP" sz="1050" baseline="0"/>
                  </a:p>
                </c:rich>
              </c:tx>
              <c:spPr>
                <a:solidFill>
                  <a:sysClr val="window" lastClr="FFFFFF"/>
                </a:solidFill>
                <a:ln>
                  <a:noFill/>
                </a:ln>
                <a:effectLst/>
              </c:spPr>
              <c:txPr>
                <a:bodyPr rot="0" spcFirstLastPara="1" vertOverflow="clip" horzOverflow="clip" vert="horz" wrap="square" lIns="36576" tIns="18288" rIns="36576" bIns="18288" anchor="ctr" anchorCtr="1">
                  <a:spAutoFit/>
                </a:bodyPr>
                <a:lstStyle/>
                <a:p>
                  <a:pPr>
                    <a:defRPr sz="1050" b="0" i="0" u="none" strike="noStrike" kern="1200" baseline="0">
                      <a:solidFill>
                        <a:schemeClr val="dk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21969444444444447"/>
                      <c:h val="0.13972222222222222"/>
                    </c:manualLayout>
                  </c15:layout>
                  <c15:dlblFieldTable/>
                  <c15:showDataLabelsRange val="0"/>
                </c:ext>
                <c:ext xmlns:c16="http://schemas.microsoft.com/office/drawing/2014/chart" uri="{C3380CC4-5D6E-409C-BE32-E72D297353CC}">
                  <c16:uniqueId val="{00000004-0886-430C-A566-3B88462F3874}"/>
                </c:ext>
              </c:extLst>
            </c:dLbl>
            <c:dLbl>
              <c:idx val="3"/>
              <c:layout>
                <c:manualLayout>
                  <c:x val="-9.2013560804899391E-2"/>
                  <c:y val="-4.184893554972295E-4"/>
                </c:manualLayout>
              </c:layout>
              <c:tx>
                <c:rich>
                  <a:bodyPr/>
                  <a:lstStyle/>
                  <a:p>
                    <a:fld id="{1D861340-37B3-470F-BE7B-6EFE2F0BF204}" type="VALUE">
                      <a:rPr lang="en-US" altLang="ja-JP"/>
                      <a:pPr/>
                      <a:t>[値]</a:t>
                    </a:fld>
                    <a:r>
                      <a:rPr lang="ja-JP" altLang="en-US"/>
                      <a:t>件</a:t>
                    </a:r>
                    <a:r>
                      <a:rPr lang="en-US" altLang="ja-JP" baseline="0"/>
                      <a:t>, </a:t>
                    </a:r>
                    <a:fld id="{3BE55D44-F810-42BD-A07A-D0474A6D0E11}"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0886-430C-A566-3B88462F3874}"/>
                </c:ext>
              </c:extLst>
            </c:dLbl>
            <c:spPr>
              <a:solidFill>
                <a:sysClr val="window" lastClr="FFFFFF"/>
              </a:solidFill>
              <a:ln>
                <a:noFill/>
              </a:ln>
              <a:effectLst/>
            </c:spPr>
            <c:txPr>
              <a:bodyPr rot="0" spcFirstLastPara="1" vertOverflow="clip" horzOverflow="clip" vert="horz" wrap="square" lIns="36576" tIns="18288" rIns="36576" bIns="18288" anchor="ctr" anchorCtr="1">
                <a:spAutoFit/>
              </a:bodyPr>
              <a:lstStyle/>
              <a:p>
                <a:pPr>
                  <a:defRPr sz="1050" b="0" i="0" u="none" strike="noStrike" kern="1200" baseline="0">
                    <a:solidFill>
                      <a:schemeClr val="dk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結果グラフ!$A$2:$A$5</c:f>
              <c:strCache>
                <c:ptCount val="4"/>
                <c:pt idx="0">
                  <c:v>要望通り反映された</c:v>
                </c:pt>
                <c:pt idx="1">
                  <c:v>一部要望が反映された</c:v>
                </c:pt>
                <c:pt idx="2">
                  <c:v>全く反映されなかった</c:v>
                </c:pt>
                <c:pt idx="3">
                  <c:v>その他</c:v>
                </c:pt>
              </c:strCache>
            </c:strRef>
          </c:cat>
          <c:val>
            <c:numRef>
              <c:f>結果グラフ!$B$2:$B$5</c:f>
              <c:numCache>
                <c:formatCode>General</c:formatCode>
                <c:ptCount val="4"/>
                <c:pt idx="0">
                  <c:v>9</c:v>
                </c:pt>
                <c:pt idx="1">
                  <c:v>15</c:v>
                </c:pt>
                <c:pt idx="2">
                  <c:v>135</c:v>
                </c:pt>
                <c:pt idx="3">
                  <c:v>12</c:v>
                </c:pt>
              </c:numCache>
            </c:numRef>
          </c:val>
          <c:extLst>
            <c:ext xmlns:c16="http://schemas.microsoft.com/office/drawing/2014/chart" uri="{C3380CC4-5D6E-409C-BE32-E72D297353CC}">
              <c16:uniqueId val="{00000000-0886-430C-A566-3B88462F387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solidFill>
                  <a:sysClr val="windowText" lastClr="000000"/>
                </a:solidFill>
                <a:latin typeface="BIZ UDPゴシック" panose="020B0400000000000000" pitchFamily="50" charset="-128"/>
                <a:ea typeface="BIZ UDPゴシック" panose="020B0400000000000000" pitchFamily="50" charset="-128"/>
              </a:rPr>
              <a:t>医療技術評価－既収載（</a:t>
            </a:r>
            <a:r>
              <a:rPr lang="en-US" altLang="ja-JP">
                <a:solidFill>
                  <a:sysClr val="windowText" lastClr="000000"/>
                </a:solidFill>
                <a:latin typeface="BIZ UDPゴシック" panose="020B0400000000000000" pitchFamily="50" charset="-128"/>
                <a:ea typeface="BIZ UDPゴシック" panose="020B0400000000000000" pitchFamily="50" charset="-128"/>
              </a:rPr>
              <a:t>270</a:t>
            </a:r>
            <a:r>
              <a:rPr lang="ja-JP" altLang="en-US">
                <a:solidFill>
                  <a:sysClr val="windowText" lastClr="000000"/>
                </a:solidFill>
                <a:latin typeface="BIZ UDPゴシック" panose="020B0400000000000000" pitchFamily="50" charset="-128"/>
                <a:ea typeface="BIZ UDPゴシック" panose="020B0400000000000000" pitchFamily="50" charset="-128"/>
              </a:rPr>
              <a:t>件）</a:t>
            </a:r>
          </a:p>
        </c:rich>
      </c:tx>
      <c:overlay val="0"/>
      <c:spPr>
        <a:solidFill>
          <a:schemeClr val="accent2">
            <a:lumMod val="40000"/>
            <a:lumOff val="6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2-A479-41C1-84B3-2BF4061DDD26}"/>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A479-41C1-84B3-2BF4061DDD26}"/>
              </c:ext>
            </c:extLst>
          </c:dPt>
          <c:dPt>
            <c:idx val="2"/>
            <c:bubble3D val="0"/>
            <c:spPr>
              <a:solidFill>
                <a:srgbClr val="0070C0"/>
              </a:solidFill>
              <a:ln w="19050">
                <a:solidFill>
                  <a:schemeClr val="lt1"/>
                </a:solidFill>
              </a:ln>
              <a:effectLst/>
            </c:spPr>
            <c:extLst>
              <c:ext xmlns:c16="http://schemas.microsoft.com/office/drawing/2014/chart" uri="{C3380CC4-5D6E-409C-BE32-E72D297353CC}">
                <c16:uniqueId val="{00000004-A479-41C1-84B3-2BF4061DDD26}"/>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5-A479-41C1-84B3-2BF4061DDD26}"/>
              </c:ext>
            </c:extLst>
          </c:dPt>
          <c:dLbls>
            <c:dLbl>
              <c:idx val="0"/>
              <c:layout>
                <c:manualLayout>
                  <c:x val="0.1189245406824147"/>
                  <c:y val="2.0479731700204142E-3"/>
                </c:manualLayout>
              </c:layout>
              <c:tx>
                <c:rich>
                  <a:bodyPr/>
                  <a:lstStyle/>
                  <a:p>
                    <a:fld id="{EC08306F-CF34-4A9D-BF7A-27D0D86EC6BC}" type="VALUE">
                      <a:rPr lang="en-US" altLang="ja-JP"/>
                      <a:pPr/>
                      <a:t>[値]</a:t>
                    </a:fld>
                    <a:r>
                      <a:rPr lang="ja-JP" altLang="en-US"/>
                      <a:t>件</a:t>
                    </a:r>
                    <a:r>
                      <a:rPr lang="en-US" altLang="ja-JP" baseline="0"/>
                      <a:t>, </a:t>
                    </a:r>
                    <a:fld id="{4256A199-5968-467C-900E-0428D856BBEF}"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A479-41C1-84B3-2BF4061DDD26}"/>
                </c:ext>
              </c:extLst>
            </c:dLbl>
            <c:dLbl>
              <c:idx val="1"/>
              <c:layout>
                <c:manualLayout>
                  <c:x val="9.4793744531933413E-2"/>
                  <c:y val="6.4499854184893554E-2"/>
                </c:manualLayout>
              </c:layout>
              <c:tx>
                <c:rich>
                  <a:bodyPr/>
                  <a:lstStyle/>
                  <a:p>
                    <a:fld id="{F7AA8EBB-4920-426D-8AF1-09266B2B01AA}" type="VALUE">
                      <a:rPr lang="en-US" altLang="ja-JP"/>
                      <a:pPr/>
                      <a:t>[値]</a:t>
                    </a:fld>
                    <a:r>
                      <a:rPr lang="ja-JP" altLang="en-US"/>
                      <a:t>件</a:t>
                    </a:r>
                    <a:r>
                      <a:rPr lang="en-US" altLang="ja-JP" baseline="0"/>
                      <a:t>, </a:t>
                    </a:r>
                    <a:fld id="{B9499B50-4DBD-4850-B1B4-9B02C7938C62}"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A479-41C1-84B3-2BF4061DDD26}"/>
                </c:ext>
              </c:extLst>
            </c:dLbl>
            <c:dLbl>
              <c:idx val="2"/>
              <c:layout>
                <c:manualLayout>
                  <c:x val="-0.13992115048118986"/>
                  <c:y val="-1.7590587634878974E-2"/>
                </c:manualLayout>
              </c:layout>
              <c:tx>
                <c:rich>
                  <a:bodyPr/>
                  <a:lstStyle/>
                  <a:p>
                    <a:fld id="{5BA90AFE-34EC-452A-ADA6-701312E4D389}" type="VALUE">
                      <a:rPr lang="en-US" altLang="ja-JP"/>
                      <a:pPr/>
                      <a:t>[値]</a:t>
                    </a:fld>
                    <a:r>
                      <a:rPr lang="ja-JP" altLang="en-US"/>
                      <a:t>件</a:t>
                    </a:r>
                    <a:r>
                      <a:rPr lang="en-US" altLang="ja-JP" baseline="0"/>
                      <a:t>, </a:t>
                    </a:r>
                    <a:fld id="{944385C6-CF4C-4D7D-8B38-9D768192A12A}"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layout>
                    <c:manualLayout>
                      <c:w val="0.21052777777777773"/>
                      <c:h val="7.7083333333333323E-2"/>
                    </c:manualLayout>
                  </c15:layout>
                  <c15:dlblFieldTable/>
                  <c15:showDataLabelsRange val="0"/>
                </c:ext>
                <c:ext xmlns:c16="http://schemas.microsoft.com/office/drawing/2014/chart" uri="{C3380CC4-5D6E-409C-BE32-E72D297353CC}">
                  <c16:uniqueId val="{00000004-A479-41C1-84B3-2BF4061DDD26}"/>
                </c:ext>
              </c:extLst>
            </c:dLbl>
            <c:dLbl>
              <c:idx val="3"/>
              <c:layout>
                <c:manualLayout>
                  <c:x val="-0.10965977690288714"/>
                  <c:y val="-4.5381306503353746E-3"/>
                </c:manualLayout>
              </c:layout>
              <c:tx>
                <c:rich>
                  <a:bodyPr/>
                  <a:lstStyle/>
                  <a:p>
                    <a:fld id="{EEBB8262-C9F9-4D9D-87D5-DB25853974D7}" type="VALUE">
                      <a:rPr lang="en-US" altLang="ja-JP"/>
                      <a:pPr/>
                      <a:t>[値]</a:t>
                    </a:fld>
                    <a:r>
                      <a:rPr lang="ja-JP" altLang="en-US"/>
                      <a:t>件</a:t>
                    </a:r>
                    <a:r>
                      <a:rPr lang="en-US" altLang="ja-JP" baseline="0"/>
                      <a:t>, </a:t>
                    </a:r>
                    <a:fld id="{34162F95-76CE-418A-81BD-330603F3D3C9}"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A479-41C1-84B3-2BF4061DDD26}"/>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結果グラフ!$A$9:$A$12</c:f>
              <c:strCache>
                <c:ptCount val="4"/>
                <c:pt idx="0">
                  <c:v>要望通り反映された</c:v>
                </c:pt>
                <c:pt idx="1">
                  <c:v>一部要望が反映された</c:v>
                </c:pt>
                <c:pt idx="2">
                  <c:v>全く反映されなかった</c:v>
                </c:pt>
                <c:pt idx="3">
                  <c:v>その他</c:v>
                </c:pt>
              </c:strCache>
            </c:strRef>
          </c:cat>
          <c:val>
            <c:numRef>
              <c:f>結果グラフ!$B$9:$B$12</c:f>
              <c:numCache>
                <c:formatCode>General</c:formatCode>
                <c:ptCount val="4"/>
                <c:pt idx="0">
                  <c:v>13</c:v>
                </c:pt>
                <c:pt idx="1">
                  <c:v>32</c:v>
                </c:pt>
                <c:pt idx="2">
                  <c:v>198</c:v>
                </c:pt>
                <c:pt idx="3">
                  <c:v>27</c:v>
                </c:pt>
              </c:numCache>
            </c:numRef>
          </c:val>
          <c:extLst>
            <c:ext xmlns:c16="http://schemas.microsoft.com/office/drawing/2014/chart" uri="{C3380CC4-5D6E-409C-BE32-E72D297353CC}">
              <c16:uniqueId val="{00000000-A479-41C1-84B3-2BF4061DDD2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solidFill>
                  <a:sysClr val="windowText" lastClr="000000"/>
                </a:solidFill>
                <a:latin typeface="BIZ UDPゴシック" panose="020B0400000000000000" pitchFamily="50" charset="-128"/>
                <a:ea typeface="BIZ UDPゴシック" panose="020B0400000000000000" pitchFamily="50" charset="-128"/>
              </a:rPr>
              <a:t>保険局医療課</a:t>
            </a:r>
            <a:r>
              <a:rPr lang="en-US" altLang="ja-JP">
                <a:solidFill>
                  <a:sysClr val="windowText" lastClr="000000"/>
                </a:solidFill>
                <a:latin typeface="BIZ UDPゴシック" panose="020B0400000000000000" pitchFamily="50" charset="-128"/>
                <a:ea typeface="BIZ UDPゴシック" panose="020B0400000000000000" pitchFamily="50" charset="-128"/>
              </a:rPr>
              <a:t>A</a:t>
            </a:r>
            <a:r>
              <a:rPr lang="ja-JP" altLang="en-US">
                <a:solidFill>
                  <a:sysClr val="windowText" lastClr="000000"/>
                </a:solidFill>
                <a:latin typeface="BIZ UDPゴシック" panose="020B0400000000000000" pitchFamily="50" charset="-128"/>
                <a:ea typeface="BIZ UDPゴシック" panose="020B0400000000000000" pitchFamily="50" charset="-128"/>
              </a:rPr>
              <a:t>区分（</a:t>
            </a:r>
            <a:r>
              <a:rPr lang="en-US" altLang="ja-JP">
                <a:solidFill>
                  <a:sysClr val="windowText" lastClr="000000"/>
                </a:solidFill>
                <a:latin typeface="BIZ UDPゴシック" panose="020B0400000000000000" pitchFamily="50" charset="-128"/>
                <a:ea typeface="BIZ UDPゴシック" panose="020B0400000000000000" pitchFamily="50" charset="-128"/>
              </a:rPr>
              <a:t>54</a:t>
            </a:r>
            <a:r>
              <a:rPr lang="ja-JP" altLang="en-US">
                <a:solidFill>
                  <a:sysClr val="windowText" lastClr="000000"/>
                </a:solidFill>
                <a:latin typeface="BIZ UDPゴシック" panose="020B0400000000000000" pitchFamily="50" charset="-128"/>
                <a:ea typeface="BIZ UDPゴシック" panose="020B0400000000000000" pitchFamily="50" charset="-128"/>
              </a:rPr>
              <a:t>件）</a:t>
            </a:r>
          </a:p>
        </c:rich>
      </c:tx>
      <c:overlay val="0"/>
      <c:spPr>
        <a:solidFill>
          <a:schemeClr val="accent3">
            <a:lumMod val="40000"/>
            <a:lumOff val="6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A9A5-4D26-BCDF-75BC82D8485A}"/>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A9A5-4D26-BCDF-75BC82D8485A}"/>
              </c:ext>
            </c:extLst>
          </c:dPt>
          <c:dPt>
            <c:idx val="2"/>
            <c:bubble3D val="0"/>
            <c:spPr>
              <a:solidFill>
                <a:srgbClr val="0070C0"/>
              </a:solidFill>
              <a:ln w="19050">
                <a:solidFill>
                  <a:schemeClr val="lt1"/>
                </a:solidFill>
              </a:ln>
              <a:effectLst/>
            </c:spPr>
            <c:extLst>
              <c:ext xmlns:c16="http://schemas.microsoft.com/office/drawing/2014/chart" uri="{C3380CC4-5D6E-409C-BE32-E72D297353CC}">
                <c16:uniqueId val="{00000005-A9A5-4D26-BCDF-75BC82D8485A}"/>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7-A9A5-4D26-BCDF-75BC82D8485A}"/>
              </c:ext>
            </c:extLst>
          </c:dPt>
          <c:dLbls>
            <c:dLbl>
              <c:idx val="0"/>
              <c:layout>
                <c:manualLayout>
                  <c:x val="8.2480424321959761E-2"/>
                  <c:y val="1.3251312335958006E-2"/>
                </c:manualLayout>
              </c:layout>
              <c:tx>
                <c:rich>
                  <a:bodyPr/>
                  <a:lstStyle/>
                  <a:p>
                    <a:fld id="{5745119B-5C0A-43E5-B9EF-20C4D8D75B84}" type="VALUE">
                      <a:rPr lang="en-US" altLang="ja-JP"/>
                      <a:pPr/>
                      <a:t>[値]</a:t>
                    </a:fld>
                    <a:r>
                      <a:rPr lang="ja-JP" altLang="en-US"/>
                      <a:t>件</a:t>
                    </a:r>
                    <a:r>
                      <a:rPr lang="en-US" altLang="ja-JP" baseline="0"/>
                      <a:t>, </a:t>
                    </a:r>
                    <a:fld id="{E8784D3E-B7FA-4441-8F37-3D0D2CAE4C3F}"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A9A5-4D26-BCDF-75BC82D8485A}"/>
                </c:ext>
              </c:extLst>
            </c:dLbl>
            <c:dLbl>
              <c:idx val="1"/>
              <c:layout>
                <c:manualLayout>
                  <c:x val="9.1641513560804896E-2"/>
                  <c:y val="6.2509477981918929E-2"/>
                </c:manualLayout>
              </c:layout>
              <c:tx>
                <c:rich>
                  <a:bodyPr/>
                  <a:lstStyle/>
                  <a:p>
                    <a:fld id="{12431ED2-2F36-4D27-AD34-3C2E02ADEBE1}" type="VALUE">
                      <a:rPr lang="en-US" altLang="ja-JP"/>
                      <a:pPr/>
                      <a:t>[値]</a:t>
                    </a:fld>
                    <a:r>
                      <a:rPr lang="ja-JP" altLang="en-US"/>
                      <a:t>件</a:t>
                    </a:r>
                    <a:r>
                      <a:rPr lang="en-US" altLang="ja-JP" baseline="0"/>
                      <a:t>, </a:t>
                    </a:r>
                    <a:fld id="{286150FA-18E7-4E49-B58B-24FA85EC331D}"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A9A5-4D26-BCDF-75BC82D8485A}"/>
                </c:ext>
              </c:extLst>
            </c:dLbl>
            <c:dLbl>
              <c:idx val="2"/>
              <c:layout>
                <c:manualLayout>
                  <c:x val="-9.0559055118110229E-2"/>
                  <c:y val="-1.1460338291046953E-2"/>
                </c:manualLayout>
              </c:layout>
              <c:tx>
                <c:rich>
                  <a:bodyPr/>
                  <a:lstStyle/>
                  <a:p>
                    <a:fld id="{FEB0ADEF-0E5E-4CB0-9BB4-8CF198424D82}" type="VALUE">
                      <a:rPr lang="en-US" altLang="ja-JP"/>
                      <a:pPr/>
                      <a:t>[値]</a:t>
                    </a:fld>
                    <a:r>
                      <a:rPr lang="ja-JP" altLang="en-US"/>
                      <a:t>件</a:t>
                    </a:r>
                    <a:r>
                      <a:rPr lang="en-US" altLang="ja-JP" baseline="0"/>
                      <a:t>, </a:t>
                    </a:r>
                    <a:fld id="{D5D32D99-5805-4016-B783-73475A0875A4}"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A9A5-4D26-BCDF-75BC82D8485A}"/>
                </c:ext>
              </c:extLst>
            </c:dLbl>
            <c:dLbl>
              <c:idx val="3"/>
              <c:layout>
                <c:manualLayout>
                  <c:x val="-6.8432633420822397E-2"/>
                  <c:y val="8.8513414989792941E-3"/>
                </c:manualLayout>
              </c:layout>
              <c:tx>
                <c:rich>
                  <a:bodyPr/>
                  <a:lstStyle/>
                  <a:p>
                    <a:fld id="{4422F308-A767-4F8C-80E8-479996A03364}" type="VALUE">
                      <a:rPr lang="en-US" altLang="ja-JP"/>
                      <a:pPr/>
                      <a:t>[値]</a:t>
                    </a:fld>
                    <a:r>
                      <a:rPr lang="ja-JP" altLang="en-US"/>
                      <a:t>件</a:t>
                    </a:r>
                    <a:r>
                      <a:rPr lang="en-US" altLang="ja-JP" baseline="0"/>
                      <a:t>, </a:t>
                    </a:r>
                    <a:fld id="{E2A9B633-3AC7-4860-8CFD-65195720F953}"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A9A5-4D26-BCDF-75BC82D8485A}"/>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結果グラフ!$A$16:$A$19</c:f>
              <c:strCache>
                <c:ptCount val="4"/>
                <c:pt idx="0">
                  <c:v>要望通り反映された</c:v>
                </c:pt>
                <c:pt idx="1">
                  <c:v>一部要望が反映された</c:v>
                </c:pt>
                <c:pt idx="2">
                  <c:v>全く反映されなかった</c:v>
                </c:pt>
                <c:pt idx="3">
                  <c:v>その他</c:v>
                </c:pt>
              </c:strCache>
            </c:strRef>
          </c:cat>
          <c:val>
            <c:numRef>
              <c:f>結果グラフ!$B$16:$B$19</c:f>
              <c:numCache>
                <c:formatCode>General</c:formatCode>
                <c:ptCount val="4"/>
                <c:pt idx="0">
                  <c:v>3</c:v>
                </c:pt>
                <c:pt idx="1">
                  <c:v>6</c:v>
                </c:pt>
                <c:pt idx="2">
                  <c:v>40</c:v>
                </c:pt>
                <c:pt idx="3">
                  <c:v>5</c:v>
                </c:pt>
              </c:numCache>
            </c:numRef>
          </c:val>
          <c:extLst>
            <c:ext xmlns:c16="http://schemas.microsoft.com/office/drawing/2014/chart" uri="{C3380CC4-5D6E-409C-BE32-E72D297353CC}">
              <c16:uniqueId val="{00000008-A9A5-4D26-BCDF-75BC82D8485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solidFill>
                  <a:sysClr val="windowText" lastClr="000000"/>
                </a:solidFill>
                <a:latin typeface="BIZ UDPゴシック" panose="020B0400000000000000" pitchFamily="50" charset="-128"/>
                <a:ea typeface="BIZ UDPゴシック" panose="020B0400000000000000" pitchFamily="50" charset="-128"/>
              </a:rPr>
              <a:t>合計－診療報酬改定結果（</a:t>
            </a:r>
            <a:r>
              <a:rPr lang="en-US" altLang="ja-JP">
                <a:solidFill>
                  <a:sysClr val="windowText" lastClr="000000"/>
                </a:solidFill>
                <a:latin typeface="BIZ UDPゴシック" panose="020B0400000000000000" pitchFamily="50" charset="-128"/>
                <a:ea typeface="BIZ UDPゴシック" panose="020B0400000000000000" pitchFamily="50" charset="-128"/>
              </a:rPr>
              <a:t>495</a:t>
            </a:r>
            <a:r>
              <a:rPr lang="ja-JP" altLang="en-US">
                <a:solidFill>
                  <a:sysClr val="windowText" lastClr="000000"/>
                </a:solidFill>
                <a:latin typeface="BIZ UDPゴシック" panose="020B0400000000000000" pitchFamily="50" charset="-128"/>
                <a:ea typeface="BIZ UDPゴシック" panose="020B0400000000000000" pitchFamily="50" charset="-128"/>
              </a:rPr>
              <a:t>件）</a:t>
            </a:r>
          </a:p>
        </c:rich>
      </c:tx>
      <c:overlay val="0"/>
      <c:spPr>
        <a:solidFill>
          <a:schemeClr val="bg1">
            <a:lumMod val="75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7DE6-41BF-8A61-82716DF01BF7}"/>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7DE6-41BF-8A61-82716DF01BF7}"/>
              </c:ext>
            </c:extLst>
          </c:dPt>
          <c:dPt>
            <c:idx val="2"/>
            <c:bubble3D val="0"/>
            <c:spPr>
              <a:solidFill>
                <a:srgbClr val="0070C0"/>
              </a:solidFill>
              <a:ln w="19050">
                <a:solidFill>
                  <a:schemeClr val="lt1"/>
                </a:solidFill>
              </a:ln>
              <a:effectLst/>
            </c:spPr>
            <c:extLst>
              <c:ext xmlns:c16="http://schemas.microsoft.com/office/drawing/2014/chart" uri="{C3380CC4-5D6E-409C-BE32-E72D297353CC}">
                <c16:uniqueId val="{00000005-7DE6-41BF-8A61-82716DF01BF7}"/>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7-7DE6-41BF-8A61-82716DF01BF7}"/>
              </c:ext>
            </c:extLst>
          </c:dPt>
          <c:dLbls>
            <c:dLbl>
              <c:idx val="0"/>
              <c:layout>
                <c:manualLayout>
                  <c:x val="0.11628018372703412"/>
                  <c:y val="2.5331729367162437E-2"/>
                </c:manualLayout>
              </c:layout>
              <c:tx>
                <c:rich>
                  <a:bodyPr/>
                  <a:lstStyle/>
                  <a:p>
                    <a:fld id="{4029BAA7-9BF2-4A92-B149-8915B21D21D0}" type="VALUE">
                      <a:rPr lang="en-US" altLang="ja-JP"/>
                      <a:pPr/>
                      <a:t>[値]</a:t>
                    </a:fld>
                    <a:r>
                      <a:rPr lang="ja-JP" altLang="en-US"/>
                      <a:t>件</a:t>
                    </a:r>
                    <a:r>
                      <a:rPr lang="en-US" altLang="ja-JP" baseline="0"/>
                      <a:t>, </a:t>
                    </a:r>
                    <a:fld id="{23E15A6E-E70E-454F-93D6-8037FE882EE6}"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7DE6-41BF-8A61-82716DF01BF7}"/>
                </c:ext>
              </c:extLst>
            </c:dLbl>
            <c:dLbl>
              <c:idx val="1"/>
              <c:layout>
                <c:manualLayout>
                  <c:x val="6.9330818022747154E-2"/>
                  <c:y val="8.5604039078448532E-2"/>
                </c:manualLayout>
              </c:layout>
              <c:tx>
                <c:rich>
                  <a:bodyPr/>
                  <a:lstStyle/>
                  <a:p>
                    <a:fld id="{E182958C-716E-40DD-97C5-6FD6348D2830}" type="VALUE">
                      <a:rPr lang="en-US" altLang="ja-JP"/>
                      <a:pPr/>
                      <a:t>[値]</a:t>
                    </a:fld>
                    <a:r>
                      <a:rPr lang="ja-JP" altLang="en-US"/>
                      <a:t>件</a:t>
                    </a:r>
                    <a:r>
                      <a:rPr lang="en-US" altLang="ja-JP" baseline="0"/>
                      <a:t>, </a:t>
                    </a:r>
                    <a:fld id="{9BCDB897-F841-4704-BBC2-109C0F83EAA9}"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7DE6-41BF-8A61-82716DF01BF7}"/>
                </c:ext>
              </c:extLst>
            </c:dLbl>
            <c:dLbl>
              <c:idx val="2"/>
              <c:layout>
                <c:manualLayout>
                  <c:x val="-0.20336712598425197"/>
                  <c:y val="-3.6154673374161561E-2"/>
                </c:manualLayout>
              </c:layout>
              <c:tx>
                <c:rich>
                  <a:bodyPr/>
                  <a:lstStyle/>
                  <a:p>
                    <a:fld id="{14FC5595-CEA1-4940-8EDF-BCD71CC98863}" type="VALUE">
                      <a:rPr lang="en-US" altLang="ja-JP"/>
                      <a:pPr/>
                      <a:t>[値]</a:t>
                    </a:fld>
                    <a:r>
                      <a:rPr lang="ja-JP" altLang="en-US"/>
                      <a:t>件</a:t>
                    </a:r>
                    <a:r>
                      <a:rPr lang="en-US" altLang="ja-JP" baseline="0"/>
                      <a:t>, </a:t>
                    </a:r>
                    <a:fld id="{98F504A0-B154-4185-BA90-E7C107B62210}"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layout>
                    <c:manualLayout>
                      <c:w val="0.22543066491688538"/>
                      <c:h val="7.7083333333333323E-2"/>
                    </c:manualLayout>
                  </c15:layout>
                  <c15:dlblFieldTable/>
                  <c15:showDataLabelsRange val="0"/>
                </c:ext>
                <c:ext xmlns:c16="http://schemas.microsoft.com/office/drawing/2014/chart" uri="{C3380CC4-5D6E-409C-BE32-E72D297353CC}">
                  <c16:uniqueId val="{00000005-7DE6-41BF-8A61-82716DF01BF7}"/>
                </c:ext>
              </c:extLst>
            </c:dLbl>
            <c:dLbl>
              <c:idx val="3"/>
              <c:layout>
                <c:manualLayout>
                  <c:x val="-0.1046515748031496"/>
                  <c:y val="4.7050889472149311E-3"/>
                </c:manualLayout>
              </c:layout>
              <c:tx>
                <c:rich>
                  <a:bodyPr/>
                  <a:lstStyle/>
                  <a:p>
                    <a:fld id="{A7E43133-9B85-41C0-9917-7BBB074908B6}" type="VALUE">
                      <a:rPr lang="en-US" altLang="ja-JP"/>
                      <a:pPr/>
                      <a:t>[値]</a:t>
                    </a:fld>
                    <a:r>
                      <a:rPr lang="ja-JP" altLang="en-US"/>
                      <a:t>件</a:t>
                    </a:r>
                    <a:r>
                      <a:rPr lang="en-US" altLang="ja-JP" baseline="0"/>
                      <a:t>, </a:t>
                    </a:r>
                    <a:fld id="{2E43B9A4-96DB-4CB2-9541-76D6382FBBEE}"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7DE6-41BF-8A61-82716DF01BF7}"/>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結果グラフ!$A$23:$A$26</c:f>
              <c:strCache>
                <c:ptCount val="4"/>
                <c:pt idx="0">
                  <c:v>要望通り反映された</c:v>
                </c:pt>
                <c:pt idx="1">
                  <c:v>一部要望が反映された</c:v>
                </c:pt>
                <c:pt idx="2">
                  <c:v>全く反映されなかった</c:v>
                </c:pt>
                <c:pt idx="3">
                  <c:v>その他</c:v>
                </c:pt>
              </c:strCache>
            </c:strRef>
          </c:cat>
          <c:val>
            <c:numRef>
              <c:f>結果グラフ!$B$23:$B$26</c:f>
              <c:numCache>
                <c:formatCode>General</c:formatCode>
                <c:ptCount val="4"/>
                <c:pt idx="0">
                  <c:v>25</c:v>
                </c:pt>
                <c:pt idx="1">
                  <c:v>53</c:v>
                </c:pt>
                <c:pt idx="2">
                  <c:v>373</c:v>
                </c:pt>
                <c:pt idx="3">
                  <c:v>44</c:v>
                </c:pt>
              </c:numCache>
            </c:numRef>
          </c:val>
          <c:extLst>
            <c:ext xmlns:c16="http://schemas.microsoft.com/office/drawing/2014/chart" uri="{C3380CC4-5D6E-409C-BE32-E72D297353CC}">
              <c16:uniqueId val="{00000008-7DE6-41BF-8A61-82716DF01BF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solidFill>
                  <a:sysClr val="windowText" lastClr="000000"/>
                </a:solidFill>
                <a:latin typeface="BIZ UDPゴシック" panose="020B0400000000000000" pitchFamily="50" charset="-128"/>
                <a:ea typeface="BIZ UDPゴシック" panose="020B0400000000000000" pitchFamily="50" charset="-128"/>
              </a:rPr>
              <a:t>合計－医療技術評価（</a:t>
            </a:r>
            <a:r>
              <a:rPr lang="en-US" altLang="ja-JP">
                <a:solidFill>
                  <a:sysClr val="windowText" lastClr="000000"/>
                </a:solidFill>
                <a:latin typeface="BIZ UDPゴシック" panose="020B0400000000000000" pitchFamily="50" charset="-128"/>
                <a:ea typeface="BIZ UDPゴシック" panose="020B0400000000000000" pitchFamily="50" charset="-128"/>
              </a:rPr>
              <a:t>441</a:t>
            </a:r>
            <a:r>
              <a:rPr lang="ja-JP" altLang="en-US">
                <a:solidFill>
                  <a:sysClr val="windowText" lastClr="000000"/>
                </a:solidFill>
                <a:latin typeface="BIZ UDPゴシック" panose="020B0400000000000000" pitchFamily="50" charset="-128"/>
                <a:ea typeface="BIZ UDPゴシック" panose="020B0400000000000000" pitchFamily="50" charset="-128"/>
              </a:rPr>
              <a:t>件）</a:t>
            </a:r>
          </a:p>
        </c:rich>
      </c:tx>
      <c:overlay val="0"/>
      <c:spPr>
        <a:solidFill>
          <a:schemeClr val="accent4">
            <a:lumMod val="40000"/>
            <a:lumOff val="60000"/>
          </a:schemeClr>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rgbClr val="00B050"/>
              </a:solidFill>
              <a:ln w="19050">
                <a:solidFill>
                  <a:schemeClr val="lt1"/>
                </a:solidFill>
              </a:ln>
              <a:effectLst/>
            </c:spPr>
            <c:extLst>
              <c:ext xmlns:c16="http://schemas.microsoft.com/office/drawing/2014/chart" uri="{C3380CC4-5D6E-409C-BE32-E72D297353CC}">
                <c16:uniqueId val="{00000001-5124-4540-90E4-FA6DED05AF6F}"/>
              </c:ext>
            </c:extLst>
          </c:dPt>
          <c:dPt>
            <c:idx val="1"/>
            <c:bubble3D val="0"/>
            <c:spPr>
              <a:solidFill>
                <a:srgbClr val="FF0000"/>
              </a:solidFill>
              <a:ln w="19050">
                <a:solidFill>
                  <a:schemeClr val="lt1"/>
                </a:solidFill>
              </a:ln>
              <a:effectLst/>
            </c:spPr>
            <c:extLst>
              <c:ext xmlns:c16="http://schemas.microsoft.com/office/drawing/2014/chart" uri="{C3380CC4-5D6E-409C-BE32-E72D297353CC}">
                <c16:uniqueId val="{00000003-5124-4540-90E4-FA6DED05AF6F}"/>
              </c:ext>
            </c:extLst>
          </c:dPt>
          <c:dPt>
            <c:idx val="2"/>
            <c:bubble3D val="0"/>
            <c:spPr>
              <a:solidFill>
                <a:srgbClr val="0070C0"/>
              </a:solidFill>
              <a:ln w="19050">
                <a:solidFill>
                  <a:schemeClr val="lt1"/>
                </a:solidFill>
              </a:ln>
              <a:effectLst/>
            </c:spPr>
            <c:extLst>
              <c:ext xmlns:c16="http://schemas.microsoft.com/office/drawing/2014/chart" uri="{C3380CC4-5D6E-409C-BE32-E72D297353CC}">
                <c16:uniqueId val="{00000005-5124-4540-90E4-FA6DED05AF6F}"/>
              </c:ext>
            </c:extLst>
          </c:dPt>
          <c:dPt>
            <c:idx val="3"/>
            <c:bubble3D val="0"/>
            <c:spPr>
              <a:solidFill>
                <a:srgbClr val="FFC000"/>
              </a:solidFill>
              <a:ln w="19050">
                <a:solidFill>
                  <a:schemeClr val="lt1"/>
                </a:solidFill>
              </a:ln>
              <a:effectLst/>
            </c:spPr>
            <c:extLst>
              <c:ext xmlns:c16="http://schemas.microsoft.com/office/drawing/2014/chart" uri="{C3380CC4-5D6E-409C-BE32-E72D297353CC}">
                <c16:uniqueId val="{00000007-5124-4540-90E4-FA6DED05AF6F}"/>
              </c:ext>
            </c:extLst>
          </c:dPt>
          <c:dLbls>
            <c:dLbl>
              <c:idx val="0"/>
              <c:layout>
                <c:manualLayout>
                  <c:x val="7.3627734033245851E-2"/>
                  <c:y val="-1.3828375619714202E-2"/>
                </c:manualLayout>
              </c:layout>
              <c:tx>
                <c:rich>
                  <a:bodyPr/>
                  <a:lstStyle/>
                  <a:p>
                    <a:fld id="{D56A70FA-1985-497D-9D73-D4BB13B014DF}" type="VALUE">
                      <a:rPr lang="en-US" altLang="ja-JP"/>
                      <a:pPr/>
                      <a:t>[値]</a:t>
                    </a:fld>
                    <a:r>
                      <a:rPr lang="ja-JP" altLang="en-US"/>
                      <a:t>件</a:t>
                    </a:r>
                    <a:r>
                      <a:rPr lang="en-US" altLang="ja-JP" baseline="0"/>
                      <a:t>, </a:t>
                    </a:r>
                    <a:fld id="{9C041BB9-B0A7-4E0D-9FCE-D2B8B045A316}"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5124-4540-90E4-FA6DED05AF6F}"/>
                </c:ext>
              </c:extLst>
            </c:dLbl>
            <c:dLbl>
              <c:idx val="1"/>
              <c:layout>
                <c:manualLayout>
                  <c:x val="8.3410761154855642E-2"/>
                  <c:y val="6.87820793234179E-2"/>
                </c:manualLayout>
              </c:layout>
              <c:tx>
                <c:rich>
                  <a:bodyPr/>
                  <a:lstStyle/>
                  <a:p>
                    <a:fld id="{68CB7A2F-B354-4925-9446-0A3E034E03AE}" type="VALUE">
                      <a:rPr lang="en-US" altLang="ja-JP"/>
                      <a:pPr/>
                      <a:t>[値]</a:t>
                    </a:fld>
                    <a:r>
                      <a:rPr lang="ja-JP" altLang="en-US"/>
                      <a:t>件</a:t>
                    </a:r>
                    <a:r>
                      <a:rPr lang="en-US" altLang="ja-JP" baseline="0"/>
                      <a:t>, </a:t>
                    </a:r>
                    <a:fld id="{863A5B97-341D-4AEC-862A-6379E6699611}"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124-4540-90E4-FA6DED05AF6F}"/>
                </c:ext>
              </c:extLst>
            </c:dLbl>
            <c:dLbl>
              <c:idx val="2"/>
              <c:layout>
                <c:manualLayout>
                  <c:x val="-0.17020330271216097"/>
                  <c:y val="-6.861165791776036E-2"/>
                </c:manualLayout>
              </c:layout>
              <c:tx>
                <c:rich>
                  <a:bodyPr/>
                  <a:lstStyle/>
                  <a:p>
                    <a:fld id="{03903203-7BBF-4DBF-8258-C6EE2C81392D}" type="VALUE">
                      <a:rPr lang="en-US" altLang="ja-JP"/>
                      <a:pPr/>
                      <a:t>[値]</a:t>
                    </a:fld>
                    <a:r>
                      <a:rPr lang="ja-JP" altLang="en-US"/>
                      <a:t>件</a:t>
                    </a:r>
                    <a:r>
                      <a:rPr lang="en-US" altLang="ja-JP" baseline="0"/>
                      <a:t>, </a:t>
                    </a:r>
                    <a:fld id="{3DC5E317-871A-4B27-8ADF-838F97A682D2}" type="PERCENTAGE">
                      <a:rPr lang="en-US" altLang="ja-JP" baseline="0"/>
                      <a:pPr/>
                      <a:t>[パーセンテージ]</a:t>
                    </a:fld>
                    <a:endParaRPr lang="en-US" altLang="ja-JP" baseline="0"/>
                  </a:p>
                </c:rich>
              </c:tx>
              <c:showLegendKey val="0"/>
              <c:showVal val="1"/>
              <c:showCatName val="0"/>
              <c:showSerName val="0"/>
              <c:showPercent val="1"/>
              <c:showBubbleSize val="0"/>
              <c:extLst>
                <c:ext xmlns:c15="http://schemas.microsoft.com/office/drawing/2012/chart" uri="{CE6537A1-D6FC-4f65-9D91-7224C49458BB}">
                  <c15:layout>
                    <c:manualLayout>
                      <c:w val="0.20774999999999996"/>
                      <c:h val="7.7083333333333323E-2"/>
                    </c:manualLayout>
                  </c15:layout>
                  <c15:dlblFieldTable/>
                  <c15:showDataLabelsRange val="0"/>
                </c:ext>
                <c:ext xmlns:c16="http://schemas.microsoft.com/office/drawing/2014/chart" uri="{C3380CC4-5D6E-409C-BE32-E72D297353CC}">
                  <c16:uniqueId val="{00000005-5124-4540-90E4-FA6DED05AF6F}"/>
                </c:ext>
              </c:extLst>
            </c:dLbl>
            <c:dLbl>
              <c:idx val="3"/>
              <c:layout>
                <c:manualLayout>
                  <c:x val="-4.5833114610673666E-2"/>
                  <c:y val="2.4879337999416738E-2"/>
                </c:manualLayout>
              </c:layout>
              <c:tx>
                <c:rich>
                  <a:bodyPr rot="0" spcFirstLastPara="1" vertOverflow="ellipsis" vert="horz" wrap="square" lIns="38100" tIns="19050" rIns="38100" bIns="19050" anchor="ctr" anchorCtr="1">
                    <a:noAutofit/>
                  </a:bodyPr>
                  <a:lstStyle/>
                  <a:p>
                    <a:pPr>
                      <a:defRPr sz="105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fld id="{B57364B9-89D6-4CE8-A7B2-DAF1F9660FA2}" type="VALUE">
                      <a:rPr lang="en-US" altLang="ja-JP"/>
                      <a:pPr>
                        <a:defRPr sz="1050">
                          <a:latin typeface="BIZ UDPゴシック" panose="020B0400000000000000" pitchFamily="50" charset="-128"/>
                          <a:ea typeface="BIZ UDPゴシック" panose="020B0400000000000000" pitchFamily="50" charset="-128"/>
                        </a:defRPr>
                      </a:pPr>
                      <a:t>[値]</a:t>
                    </a:fld>
                    <a:r>
                      <a:rPr lang="ja-JP" altLang="en-US"/>
                      <a:t>件</a:t>
                    </a:r>
                    <a:r>
                      <a:rPr lang="en-US" altLang="ja-JP" baseline="0"/>
                      <a:t>, </a:t>
                    </a:r>
                    <a:fld id="{46165461-9C5C-48C7-8DB5-8F9C34E34D71}" type="PERCENTAGE">
                      <a:rPr lang="en-US" altLang="ja-JP" baseline="0"/>
                      <a:pPr>
                        <a:defRPr sz="1050">
                          <a:latin typeface="BIZ UDPゴシック" panose="020B0400000000000000" pitchFamily="50" charset="-128"/>
                          <a:ea typeface="BIZ UDPゴシック" panose="020B0400000000000000" pitchFamily="50" charset="-128"/>
                        </a:defRPr>
                      </a:pPr>
                      <a:t>[パーセンテージ]</a:t>
                    </a:fld>
                    <a:endParaRPr lang="en-US" altLang="ja-JP" baseline="0"/>
                  </a:p>
                </c:rich>
              </c:tx>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1"/>
              <c:showBubbleSize val="0"/>
              <c:extLst>
                <c:ext xmlns:c15="http://schemas.microsoft.com/office/drawing/2012/chart" uri="{CE6537A1-D6FC-4f65-9D91-7224C49458BB}">
                  <c15:layout>
                    <c:manualLayout>
                      <c:w val="0.27569444444444446"/>
                      <c:h val="0.10879629629629629"/>
                    </c:manualLayout>
                  </c15:layout>
                  <c15:dlblFieldTable/>
                  <c15:showDataLabelsRange val="0"/>
                </c:ext>
                <c:ext xmlns:c16="http://schemas.microsoft.com/office/drawing/2014/chart" uri="{C3380CC4-5D6E-409C-BE32-E72D297353CC}">
                  <c16:uniqueId val="{00000007-5124-4540-90E4-FA6DED05AF6F}"/>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結果グラフ!$A$30:$A$33</c:f>
              <c:strCache>
                <c:ptCount val="4"/>
                <c:pt idx="0">
                  <c:v>要望通り反映された</c:v>
                </c:pt>
                <c:pt idx="1">
                  <c:v>一部要望が反映された</c:v>
                </c:pt>
                <c:pt idx="2">
                  <c:v>全く反映されなかった</c:v>
                </c:pt>
                <c:pt idx="3">
                  <c:v>その他</c:v>
                </c:pt>
              </c:strCache>
            </c:strRef>
          </c:cat>
          <c:val>
            <c:numRef>
              <c:f>結果グラフ!$B$30:$B$33</c:f>
              <c:numCache>
                <c:formatCode>General</c:formatCode>
                <c:ptCount val="4"/>
                <c:pt idx="0">
                  <c:v>22</c:v>
                </c:pt>
                <c:pt idx="1">
                  <c:v>47</c:v>
                </c:pt>
                <c:pt idx="2">
                  <c:v>333</c:v>
                </c:pt>
                <c:pt idx="3">
                  <c:v>39</c:v>
                </c:pt>
              </c:numCache>
            </c:numRef>
          </c:val>
          <c:extLst>
            <c:ext xmlns:c16="http://schemas.microsoft.com/office/drawing/2014/chart" uri="{C3380CC4-5D6E-409C-BE32-E72D297353CC}">
              <c16:uniqueId val="{00000008-5124-4540-90E4-FA6DED05AF6F}"/>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r>
              <a:rPr lang="ja-JP" altLang="en-US">
                <a:solidFill>
                  <a:sysClr val="windowText" lastClr="000000"/>
                </a:solidFill>
                <a:latin typeface="BIZ UDPゴシック" panose="020B0400000000000000" pitchFamily="50" charset="-128"/>
                <a:ea typeface="BIZ UDPゴシック" panose="020B0400000000000000" pitchFamily="50" charset="-128"/>
              </a:rPr>
              <a:t>未収載</a:t>
            </a:r>
          </a:p>
        </c:rich>
      </c:tx>
      <c:overlay val="0"/>
      <c:spPr>
        <a:solidFill>
          <a:schemeClr val="accent5">
            <a:lumMod val="20000"/>
            <a:lumOff val="80000"/>
          </a:schemeClr>
        </a:solid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barChart>
        <c:barDir val="col"/>
        <c:grouping val="clustered"/>
        <c:varyColors val="0"/>
        <c:ser>
          <c:idx val="0"/>
          <c:order val="0"/>
          <c:tx>
            <c:strRef>
              <c:f>結果グラフ２!$A$2</c:f>
              <c:strCache>
                <c:ptCount val="1"/>
                <c:pt idx="0">
                  <c:v>申請</c:v>
                </c:pt>
              </c:strCache>
            </c:strRef>
          </c:tx>
          <c:spPr>
            <a:gradFill flip="none" rotWithShape="1">
              <a:gsLst>
                <a:gs pos="0">
                  <a:srgbClr val="00B0F0">
                    <a:tint val="66000"/>
                    <a:satMod val="160000"/>
                  </a:srgbClr>
                </a:gs>
                <a:gs pos="50000">
                  <a:srgbClr val="00B0F0">
                    <a:tint val="44500"/>
                    <a:satMod val="160000"/>
                  </a:srgbClr>
                </a:gs>
                <a:gs pos="100000">
                  <a:srgbClr val="00B0F0">
                    <a:tint val="23500"/>
                    <a:satMod val="160000"/>
                  </a:srgbClr>
                </a:gs>
              </a:gsLst>
              <a:lin ang="16200000" scaled="1"/>
              <a:tileRect/>
            </a:gradFill>
            <a:ln>
              <a:solidFill>
                <a:schemeClr val="accent1"/>
              </a:solidFill>
            </a:ln>
            <a:effectLst/>
          </c:spPr>
          <c:invertIfNegative val="0"/>
          <c:cat>
            <c:strRef>
              <c:f>結果グラフ２!$B$1:$H$1</c:f>
              <c:strCache>
                <c:ptCount val="7"/>
                <c:pt idx="0">
                  <c:v>2010年度</c:v>
                </c:pt>
                <c:pt idx="1">
                  <c:v>2012年度</c:v>
                </c:pt>
                <c:pt idx="2">
                  <c:v>2014年度</c:v>
                </c:pt>
                <c:pt idx="3">
                  <c:v>2016年度</c:v>
                </c:pt>
                <c:pt idx="4">
                  <c:v>2018年度</c:v>
                </c:pt>
                <c:pt idx="5">
                  <c:v>2020年度</c:v>
                </c:pt>
                <c:pt idx="6">
                  <c:v>2022年度</c:v>
                </c:pt>
              </c:strCache>
            </c:strRef>
          </c:cat>
          <c:val>
            <c:numRef>
              <c:f>結果グラフ２!$B$2:$H$2</c:f>
              <c:numCache>
                <c:formatCode>General</c:formatCode>
                <c:ptCount val="7"/>
                <c:pt idx="0">
                  <c:v>83</c:v>
                </c:pt>
                <c:pt idx="1">
                  <c:v>176</c:v>
                </c:pt>
                <c:pt idx="2">
                  <c:v>140</c:v>
                </c:pt>
                <c:pt idx="3">
                  <c:v>119</c:v>
                </c:pt>
                <c:pt idx="4">
                  <c:v>156</c:v>
                </c:pt>
                <c:pt idx="5">
                  <c:v>193</c:v>
                </c:pt>
                <c:pt idx="6">
                  <c:v>171</c:v>
                </c:pt>
              </c:numCache>
            </c:numRef>
          </c:val>
          <c:extLst>
            <c:ext xmlns:c16="http://schemas.microsoft.com/office/drawing/2014/chart" uri="{C3380CC4-5D6E-409C-BE32-E72D297353CC}">
              <c16:uniqueId val="{00000000-EE36-4EE1-8705-1D5373ADE3A4}"/>
            </c:ext>
          </c:extLst>
        </c:ser>
        <c:ser>
          <c:idx val="1"/>
          <c:order val="1"/>
          <c:tx>
            <c:strRef>
              <c:f>結果グラフ２!$A$3</c:f>
              <c:strCache>
                <c:ptCount val="1"/>
                <c:pt idx="0">
                  <c:v>改定対象</c:v>
                </c:pt>
              </c:strCache>
            </c:strRef>
          </c:tx>
          <c:spPr>
            <a:gradFill flip="none" rotWithShape="1">
              <a:gsLst>
                <a:gs pos="0">
                  <a:srgbClr val="0070C0">
                    <a:shade val="30000"/>
                    <a:satMod val="115000"/>
                  </a:srgbClr>
                </a:gs>
                <a:gs pos="50000">
                  <a:srgbClr val="0070C0">
                    <a:shade val="67500"/>
                    <a:satMod val="115000"/>
                  </a:srgbClr>
                </a:gs>
                <a:gs pos="100000">
                  <a:srgbClr val="0070C0">
                    <a:shade val="100000"/>
                    <a:satMod val="115000"/>
                  </a:srgbClr>
                </a:gs>
              </a:gsLst>
              <a:lin ang="16200000" scaled="1"/>
              <a:tileRect/>
            </a:gradFill>
            <a:ln>
              <a:solidFill>
                <a:srgbClr val="0070C0"/>
              </a:solidFill>
            </a:ln>
            <a:effectLst/>
          </c:spPr>
          <c:invertIfNegative val="0"/>
          <c:cat>
            <c:strRef>
              <c:f>結果グラフ２!$B$1:$H$1</c:f>
              <c:strCache>
                <c:ptCount val="7"/>
                <c:pt idx="0">
                  <c:v>2010年度</c:v>
                </c:pt>
                <c:pt idx="1">
                  <c:v>2012年度</c:v>
                </c:pt>
                <c:pt idx="2">
                  <c:v>2014年度</c:v>
                </c:pt>
                <c:pt idx="3">
                  <c:v>2016年度</c:v>
                </c:pt>
                <c:pt idx="4">
                  <c:v>2018年度</c:v>
                </c:pt>
                <c:pt idx="5">
                  <c:v>2020年度</c:v>
                </c:pt>
                <c:pt idx="6">
                  <c:v>2022年度</c:v>
                </c:pt>
              </c:strCache>
            </c:strRef>
          </c:cat>
          <c:val>
            <c:numRef>
              <c:f>結果グラフ２!$B$3:$H$3</c:f>
              <c:numCache>
                <c:formatCode>General</c:formatCode>
                <c:ptCount val="7"/>
                <c:pt idx="0">
                  <c:v>33</c:v>
                </c:pt>
                <c:pt idx="1">
                  <c:v>52</c:v>
                </c:pt>
                <c:pt idx="2">
                  <c:v>7</c:v>
                </c:pt>
                <c:pt idx="3">
                  <c:v>24</c:v>
                </c:pt>
                <c:pt idx="4">
                  <c:v>30</c:v>
                </c:pt>
                <c:pt idx="5">
                  <c:v>32</c:v>
                </c:pt>
                <c:pt idx="6">
                  <c:v>24</c:v>
                </c:pt>
              </c:numCache>
            </c:numRef>
          </c:val>
          <c:extLst>
            <c:ext xmlns:c16="http://schemas.microsoft.com/office/drawing/2014/chart" uri="{C3380CC4-5D6E-409C-BE32-E72D297353CC}">
              <c16:uniqueId val="{00000001-EE36-4EE1-8705-1D5373ADE3A4}"/>
            </c:ext>
          </c:extLst>
        </c:ser>
        <c:dLbls>
          <c:showLegendKey val="0"/>
          <c:showVal val="0"/>
          <c:showCatName val="0"/>
          <c:showSerName val="0"/>
          <c:showPercent val="0"/>
          <c:showBubbleSize val="0"/>
        </c:dLbls>
        <c:gapWidth val="72"/>
        <c:axId val="456745968"/>
        <c:axId val="456737440"/>
      </c:barChart>
      <c:lineChart>
        <c:grouping val="standard"/>
        <c:varyColors val="0"/>
        <c:ser>
          <c:idx val="2"/>
          <c:order val="2"/>
          <c:tx>
            <c:strRef>
              <c:f>結果グラフ２!$A$4</c:f>
              <c:strCache>
                <c:ptCount val="1"/>
                <c:pt idx="0">
                  <c:v>改定率</c:v>
                </c:pt>
              </c:strCache>
            </c:strRef>
          </c:tx>
          <c:spPr>
            <a:ln w="28575" cap="rnd">
              <a:solidFill>
                <a:srgbClr val="FFC000"/>
              </a:solidFill>
              <a:round/>
            </a:ln>
            <a:effectLst/>
          </c:spPr>
          <c:marker>
            <c:symbol val="none"/>
          </c:marker>
          <c:cat>
            <c:strRef>
              <c:f>結果グラフ２!$B$1:$H$1</c:f>
              <c:strCache>
                <c:ptCount val="7"/>
                <c:pt idx="0">
                  <c:v>2010年度</c:v>
                </c:pt>
                <c:pt idx="1">
                  <c:v>2012年度</c:v>
                </c:pt>
                <c:pt idx="2">
                  <c:v>2014年度</c:v>
                </c:pt>
                <c:pt idx="3">
                  <c:v>2016年度</c:v>
                </c:pt>
                <c:pt idx="4">
                  <c:v>2018年度</c:v>
                </c:pt>
                <c:pt idx="5">
                  <c:v>2020年度</c:v>
                </c:pt>
                <c:pt idx="6">
                  <c:v>2022年度</c:v>
                </c:pt>
              </c:strCache>
            </c:strRef>
          </c:cat>
          <c:val>
            <c:numRef>
              <c:f>結果グラフ２!$B$4:$H$4</c:f>
              <c:numCache>
                <c:formatCode>0%</c:formatCode>
                <c:ptCount val="7"/>
                <c:pt idx="0">
                  <c:v>0.39759036144578314</c:v>
                </c:pt>
                <c:pt idx="1">
                  <c:v>0.29545454545454547</c:v>
                </c:pt>
                <c:pt idx="2">
                  <c:v>0.05</c:v>
                </c:pt>
                <c:pt idx="3">
                  <c:v>0.20168067226890757</c:v>
                </c:pt>
                <c:pt idx="4">
                  <c:v>0.19230769230769232</c:v>
                </c:pt>
                <c:pt idx="5">
                  <c:v>0.16580310880829016</c:v>
                </c:pt>
                <c:pt idx="6">
                  <c:v>0.14035087719298245</c:v>
                </c:pt>
              </c:numCache>
            </c:numRef>
          </c:val>
          <c:smooth val="0"/>
          <c:extLst>
            <c:ext xmlns:c16="http://schemas.microsoft.com/office/drawing/2014/chart" uri="{C3380CC4-5D6E-409C-BE32-E72D297353CC}">
              <c16:uniqueId val="{00000002-EE36-4EE1-8705-1D5373ADE3A4}"/>
            </c:ext>
          </c:extLst>
        </c:ser>
        <c:dLbls>
          <c:showLegendKey val="0"/>
          <c:showVal val="0"/>
          <c:showCatName val="0"/>
          <c:showSerName val="0"/>
          <c:showPercent val="0"/>
          <c:showBubbleSize val="0"/>
        </c:dLbls>
        <c:marker val="1"/>
        <c:smooth val="0"/>
        <c:axId val="573175760"/>
        <c:axId val="457966344"/>
      </c:lineChart>
      <c:catAx>
        <c:axId val="456745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6737440"/>
        <c:crosses val="autoZero"/>
        <c:auto val="1"/>
        <c:lblAlgn val="ctr"/>
        <c:lblOffset val="100"/>
        <c:noMultiLvlLbl val="0"/>
      </c:catAx>
      <c:valAx>
        <c:axId val="4567374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6745968"/>
        <c:crossesAt val="1"/>
        <c:crossBetween val="between"/>
      </c:valAx>
      <c:valAx>
        <c:axId val="457966344"/>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3175760"/>
        <c:crosses val="max"/>
        <c:crossBetween val="between"/>
      </c:valAx>
      <c:catAx>
        <c:axId val="573175760"/>
        <c:scaling>
          <c:orientation val="minMax"/>
        </c:scaling>
        <c:delete val="1"/>
        <c:axPos val="b"/>
        <c:numFmt formatCode="General" sourceLinked="1"/>
        <c:majorTickMark val="out"/>
        <c:minorTickMark val="none"/>
        <c:tickLblPos val="nextTo"/>
        <c:crossAx val="457966344"/>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r>
              <a:rPr lang="ja-JP" altLang="en-US">
                <a:solidFill>
                  <a:sysClr val="windowText" lastClr="000000"/>
                </a:solidFill>
                <a:latin typeface="BIZ UDPゴシック" panose="020B0400000000000000" pitchFamily="50" charset="-128"/>
                <a:ea typeface="BIZ UDPゴシック" panose="020B0400000000000000" pitchFamily="50" charset="-128"/>
              </a:rPr>
              <a:t>既収載</a:t>
            </a:r>
          </a:p>
        </c:rich>
      </c:tx>
      <c:overlay val="0"/>
      <c:spPr>
        <a:solidFill>
          <a:schemeClr val="accent2">
            <a:lumMod val="20000"/>
            <a:lumOff val="80000"/>
          </a:schemeClr>
        </a:solid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barChart>
        <c:barDir val="col"/>
        <c:grouping val="clustered"/>
        <c:varyColors val="0"/>
        <c:ser>
          <c:idx val="0"/>
          <c:order val="0"/>
          <c:tx>
            <c:strRef>
              <c:f>結果グラフ２!$A$7</c:f>
              <c:strCache>
                <c:ptCount val="1"/>
                <c:pt idx="0">
                  <c:v>申請</c:v>
                </c:pt>
              </c:strCache>
            </c:strRef>
          </c:tx>
          <c:spPr>
            <a:gradFill flip="none" rotWithShape="1">
              <a:gsLst>
                <a:gs pos="0">
                  <a:srgbClr val="FF7C80">
                    <a:tint val="66000"/>
                    <a:satMod val="160000"/>
                  </a:srgbClr>
                </a:gs>
                <a:gs pos="50000">
                  <a:srgbClr val="FF7C80">
                    <a:tint val="44500"/>
                    <a:satMod val="160000"/>
                  </a:srgbClr>
                </a:gs>
                <a:gs pos="100000">
                  <a:srgbClr val="FF7C80">
                    <a:tint val="23500"/>
                    <a:satMod val="160000"/>
                  </a:srgbClr>
                </a:gs>
              </a:gsLst>
              <a:lin ang="16200000" scaled="1"/>
              <a:tileRect/>
            </a:gradFill>
            <a:ln>
              <a:solidFill>
                <a:srgbClr val="FF7C80"/>
              </a:solidFill>
            </a:ln>
            <a:effectLst/>
          </c:spPr>
          <c:invertIfNegative val="0"/>
          <c:cat>
            <c:strRef>
              <c:f>結果グラフ２!$B$6:$H$6</c:f>
              <c:strCache>
                <c:ptCount val="7"/>
                <c:pt idx="0">
                  <c:v>2010年度</c:v>
                </c:pt>
                <c:pt idx="1">
                  <c:v>2012年度</c:v>
                </c:pt>
                <c:pt idx="2">
                  <c:v>2014年度</c:v>
                </c:pt>
                <c:pt idx="3">
                  <c:v>2016年度</c:v>
                </c:pt>
                <c:pt idx="4">
                  <c:v>2018年度</c:v>
                </c:pt>
                <c:pt idx="5">
                  <c:v>2020年度</c:v>
                </c:pt>
                <c:pt idx="6">
                  <c:v>2022年度</c:v>
                </c:pt>
              </c:strCache>
            </c:strRef>
          </c:cat>
          <c:val>
            <c:numRef>
              <c:f>結果グラフ２!$B$7:$H$7</c:f>
              <c:numCache>
                <c:formatCode>General</c:formatCode>
                <c:ptCount val="7"/>
                <c:pt idx="0">
                  <c:v>116</c:v>
                </c:pt>
                <c:pt idx="1">
                  <c:v>260</c:v>
                </c:pt>
                <c:pt idx="2">
                  <c:v>225</c:v>
                </c:pt>
                <c:pt idx="3">
                  <c:v>286</c:v>
                </c:pt>
                <c:pt idx="4">
                  <c:v>288</c:v>
                </c:pt>
                <c:pt idx="5">
                  <c:v>275</c:v>
                </c:pt>
                <c:pt idx="6">
                  <c:v>270</c:v>
                </c:pt>
              </c:numCache>
            </c:numRef>
          </c:val>
          <c:extLst>
            <c:ext xmlns:c16="http://schemas.microsoft.com/office/drawing/2014/chart" uri="{C3380CC4-5D6E-409C-BE32-E72D297353CC}">
              <c16:uniqueId val="{00000000-17FF-4140-877B-559B6094317A}"/>
            </c:ext>
          </c:extLst>
        </c:ser>
        <c:ser>
          <c:idx val="1"/>
          <c:order val="1"/>
          <c:tx>
            <c:strRef>
              <c:f>結果グラフ２!$A$8</c:f>
              <c:strCache>
                <c:ptCount val="1"/>
                <c:pt idx="0">
                  <c:v>改定対象</c:v>
                </c:pt>
              </c:strCache>
            </c:strRef>
          </c:tx>
          <c:spPr>
            <a:gradFill flip="none" rotWithShape="1">
              <a:gsLst>
                <a:gs pos="0">
                  <a:srgbClr val="FF0000">
                    <a:shade val="30000"/>
                    <a:satMod val="115000"/>
                  </a:srgbClr>
                </a:gs>
                <a:gs pos="50000">
                  <a:srgbClr val="FF0000">
                    <a:shade val="67500"/>
                    <a:satMod val="115000"/>
                  </a:srgbClr>
                </a:gs>
                <a:gs pos="100000">
                  <a:srgbClr val="FF0000">
                    <a:shade val="100000"/>
                    <a:satMod val="115000"/>
                  </a:srgbClr>
                </a:gs>
              </a:gsLst>
              <a:lin ang="16200000" scaled="1"/>
              <a:tileRect/>
            </a:gradFill>
            <a:ln>
              <a:solidFill>
                <a:srgbClr val="FF0000"/>
              </a:solidFill>
            </a:ln>
            <a:effectLst/>
          </c:spPr>
          <c:invertIfNegative val="0"/>
          <c:cat>
            <c:strRef>
              <c:f>結果グラフ２!$B$6:$H$6</c:f>
              <c:strCache>
                <c:ptCount val="7"/>
                <c:pt idx="0">
                  <c:v>2010年度</c:v>
                </c:pt>
                <c:pt idx="1">
                  <c:v>2012年度</c:v>
                </c:pt>
                <c:pt idx="2">
                  <c:v>2014年度</c:v>
                </c:pt>
                <c:pt idx="3">
                  <c:v>2016年度</c:v>
                </c:pt>
                <c:pt idx="4">
                  <c:v>2018年度</c:v>
                </c:pt>
                <c:pt idx="5">
                  <c:v>2020年度</c:v>
                </c:pt>
                <c:pt idx="6">
                  <c:v>2022年度</c:v>
                </c:pt>
              </c:strCache>
            </c:strRef>
          </c:cat>
          <c:val>
            <c:numRef>
              <c:f>結果グラフ２!$B$8:$H$8</c:f>
              <c:numCache>
                <c:formatCode>General</c:formatCode>
                <c:ptCount val="7"/>
                <c:pt idx="0">
                  <c:v>51</c:v>
                </c:pt>
                <c:pt idx="1">
                  <c:v>86</c:v>
                </c:pt>
                <c:pt idx="2">
                  <c:v>32</c:v>
                </c:pt>
                <c:pt idx="3">
                  <c:v>78</c:v>
                </c:pt>
                <c:pt idx="4">
                  <c:v>97</c:v>
                </c:pt>
                <c:pt idx="5">
                  <c:v>67</c:v>
                </c:pt>
                <c:pt idx="6">
                  <c:v>45</c:v>
                </c:pt>
              </c:numCache>
            </c:numRef>
          </c:val>
          <c:extLst>
            <c:ext xmlns:c16="http://schemas.microsoft.com/office/drawing/2014/chart" uri="{C3380CC4-5D6E-409C-BE32-E72D297353CC}">
              <c16:uniqueId val="{00000001-17FF-4140-877B-559B6094317A}"/>
            </c:ext>
          </c:extLst>
        </c:ser>
        <c:dLbls>
          <c:showLegendKey val="0"/>
          <c:showVal val="0"/>
          <c:showCatName val="0"/>
          <c:showSerName val="0"/>
          <c:showPercent val="0"/>
          <c:showBubbleSize val="0"/>
        </c:dLbls>
        <c:gapWidth val="72"/>
        <c:axId val="335356032"/>
        <c:axId val="451642200"/>
      </c:barChart>
      <c:lineChart>
        <c:grouping val="standard"/>
        <c:varyColors val="0"/>
        <c:ser>
          <c:idx val="2"/>
          <c:order val="2"/>
          <c:tx>
            <c:strRef>
              <c:f>結果グラフ２!$A$9</c:f>
              <c:strCache>
                <c:ptCount val="1"/>
                <c:pt idx="0">
                  <c:v>改定率</c:v>
                </c:pt>
              </c:strCache>
            </c:strRef>
          </c:tx>
          <c:spPr>
            <a:ln w="28575" cap="rnd">
              <a:solidFill>
                <a:srgbClr val="FFC000"/>
              </a:solidFill>
              <a:round/>
            </a:ln>
            <a:effectLst/>
          </c:spPr>
          <c:marker>
            <c:symbol val="none"/>
          </c:marker>
          <c:cat>
            <c:strRef>
              <c:f>結果グラフ２!$B$6:$H$6</c:f>
              <c:strCache>
                <c:ptCount val="7"/>
                <c:pt idx="0">
                  <c:v>2010年度</c:v>
                </c:pt>
                <c:pt idx="1">
                  <c:v>2012年度</c:v>
                </c:pt>
                <c:pt idx="2">
                  <c:v>2014年度</c:v>
                </c:pt>
                <c:pt idx="3">
                  <c:v>2016年度</c:v>
                </c:pt>
                <c:pt idx="4">
                  <c:v>2018年度</c:v>
                </c:pt>
                <c:pt idx="5">
                  <c:v>2020年度</c:v>
                </c:pt>
                <c:pt idx="6">
                  <c:v>2022年度</c:v>
                </c:pt>
              </c:strCache>
            </c:strRef>
          </c:cat>
          <c:val>
            <c:numRef>
              <c:f>結果グラフ２!$B$9:$H$9</c:f>
              <c:numCache>
                <c:formatCode>0%</c:formatCode>
                <c:ptCount val="7"/>
                <c:pt idx="0">
                  <c:v>0.43965517241379309</c:v>
                </c:pt>
                <c:pt idx="1">
                  <c:v>0.33076923076923076</c:v>
                </c:pt>
                <c:pt idx="2">
                  <c:v>0.14222222222222222</c:v>
                </c:pt>
                <c:pt idx="3">
                  <c:v>0.27272727272727271</c:v>
                </c:pt>
                <c:pt idx="4">
                  <c:v>0.33680555555555558</c:v>
                </c:pt>
                <c:pt idx="5">
                  <c:v>0.24363636363636362</c:v>
                </c:pt>
                <c:pt idx="6">
                  <c:v>0.16666666666666666</c:v>
                </c:pt>
              </c:numCache>
            </c:numRef>
          </c:val>
          <c:smooth val="0"/>
          <c:extLst>
            <c:ext xmlns:c16="http://schemas.microsoft.com/office/drawing/2014/chart" uri="{C3380CC4-5D6E-409C-BE32-E72D297353CC}">
              <c16:uniqueId val="{00000002-17FF-4140-877B-559B6094317A}"/>
            </c:ext>
          </c:extLst>
        </c:ser>
        <c:dLbls>
          <c:showLegendKey val="0"/>
          <c:showVal val="0"/>
          <c:showCatName val="0"/>
          <c:showSerName val="0"/>
          <c:showPercent val="0"/>
          <c:showBubbleSize val="0"/>
        </c:dLbls>
        <c:marker val="1"/>
        <c:smooth val="0"/>
        <c:axId val="573150504"/>
        <c:axId val="573151488"/>
      </c:lineChart>
      <c:catAx>
        <c:axId val="335356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1642200"/>
        <c:crosses val="autoZero"/>
        <c:auto val="1"/>
        <c:lblAlgn val="ctr"/>
        <c:lblOffset val="100"/>
        <c:noMultiLvlLbl val="0"/>
      </c:catAx>
      <c:valAx>
        <c:axId val="451642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5356032"/>
        <c:crosses val="autoZero"/>
        <c:crossBetween val="between"/>
      </c:valAx>
      <c:valAx>
        <c:axId val="573151488"/>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3150504"/>
        <c:crosses val="max"/>
        <c:crossBetween val="between"/>
      </c:valAx>
      <c:catAx>
        <c:axId val="573150504"/>
        <c:scaling>
          <c:orientation val="minMax"/>
        </c:scaling>
        <c:delete val="1"/>
        <c:axPos val="b"/>
        <c:numFmt formatCode="General" sourceLinked="1"/>
        <c:majorTickMark val="out"/>
        <c:minorTickMark val="none"/>
        <c:tickLblPos val="nextTo"/>
        <c:crossAx val="573151488"/>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ja-JP" altLang="en-US">
                <a:solidFill>
                  <a:sysClr val="windowText" lastClr="000000"/>
                </a:solidFill>
                <a:latin typeface="BIZ UDPゴシック" panose="020B0400000000000000" pitchFamily="50" charset="-128"/>
                <a:ea typeface="BIZ UDPゴシック" panose="020B0400000000000000" pitchFamily="50" charset="-128"/>
              </a:rPr>
              <a:t>全体（未収載＋既収載）</a:t>
            </a:r>
          </a:p>
        </c:rich>
      </c:tx>
      <c:layout>
        <c:manualLayout>
          <c:xMode val="edge"/>
          <c:yMode val="edge"/>
          <c:x val="0.37642267887245801"/>
          <c:y val="2.0618556701030927E-2"/>
        </c:manualLayout>
      </c:layout>
      <c:overlay val="0"/>
      <c:spPr>
        <a:solidFill>
          <a:schemeClr val="accent4">
            <a:lumMod val="20000"/>
            <a:lumOff val="80000"/>
          </a:schemeClr>
        </a:solid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ja-JP"/>
        </a:p>
      </c:txPr>
    </c:title>
    <c:autoTitleDeleted val="0"/>
    <c:plotArea>
      <c:layout/>
      <c:barChart>
        <c:barDir val="col"/>
        <c:grouping val="clustered"/>
        <c:varyColors val="0"/>
        <c:ser>
          <c:idx val="0"/>
          <c:order val="0"/>
          <c:tx>
            <c:strRef>
              <c:f>結果グラフ２!$A$12</c:f>
              <c:strCache>
                <c:ptCount val="1"/>
                <c:pt idx="0">
                  <c:v>申請</c:v>
                </c:pt>
              </c:strCache>
            </c:strRef>
          </c:tx>
          <c:spPr>
            <a:gradFill flip="none" rotWithShape="1">
              <a:gsLst>
                <a:gs pos="0">
                  <a:schemeClr val="accent4">
                    <a:lumMod val="40000"/>
                    <a:lumOff val="60000"/>
                  </a:schemeClr>
                </a:gs>
                <a:gs pos="100000">
                  <a:schemeClr val="accent4">
                    <a:lumMod val="20000"/>
                    <a:lumOff val="80000"/>
                    <a:shade val="100000"/>
                    <a:satMod val="115000"/>
                  </a:schemeClr>
                </a:gs>
              </a:gsLst>
              <a:lin ang="16200000" scaled="1"/>
              <a:tileRect/>
            </a:gradFill>
            <a:ln>
              <a:solidFill>
                <a:schemeClr val="accent4"/>
              </a:solidFill>
            </a:ln>
            <a:effectLst/>
          </c:spPr>
          <c:invertIfNegative val="0"/>
          <c:cat>
            <c:strRef>
              <c:f>結果グラフ２!$B$11:$H$11</c:f>
              <c:strCache>
                <c:ptCount val="7"/>
                <c:pt idx="0">
                  <c:v>2010年度</c:v>
                </c:pt>
                <c:pt idx="1">
                  <c:v>2012年度</c:v>
                </c:pt>
                <c:pt idx="2">
                  <c:v>2014年度</c:v>
                </c:pt>
                <c:pt idx="3">
                  <c:v>2016年度</c:v>
                </c:pt>
                <c:pt idx="4">
                  <c:v>2018年度</c:v>
                </c:pt>
                <c:pt idx="5">
                  <c:v>2020年度</c:v>
                </c:pt>
                <c:pt idx="6">
                  <c:v>2022年度</c:v>
                </c:pt>
              </c:strCache>
            </c:strRef>
          </c:cat>
          <c:val>
            <c:numRef>
              <c:f>結果グラフ２!$B$12:$H$12</c:f>
              <c:numCache>
                <c:formatCode>General</c:formatCode>
                <c:ptCount val="7"/>
                <c:pt idx="0">
                  <c:v>199</c:v>
                </c:pt>
                <c:pt idx="1">
                  <c:v>436</c:v>
                </c:pt>
                <c:pt idx="2">
                  <c:v>365</c:v>
                </c:pt>
                <c:pt idx="3">
                  <c:v>405</c:v>
                </c:pt>
                <c:pt idx="4">
                  <c:v>444</c:v>
                </c:pt>
                <c:pt idx="5">
                  <c:v>468</c:v>
                </c:pt>
                <c:pt idx="6">
                  <c:v>441</c:v>
                </c:pt>
              </c:numCache>
            </c:numRef>
          </c:val>
          <c:extLst>
            <c:ext xmlns:c16="http://schemas.microsoft.com/office/drawing/2014/chart" uri="{C3380CC4-5D6E-409C-BE32-E72D297353CC}">
              <c16:uniqueId val="{00000000-040B-450A-9658-56B278FF5023}"/>
            </c:ext>
          </c:extLst>
        </c:ser>
        <c:ser>
          <c:idx val="1"/>
          <c:order val="1"/>
          <c:tx>
            <c:strRef>
              <c:f>結果グラフ２!$A$13</c:f>
              <c:strCache>
                <c:ptCount val="1"/>
                <c:pt idx="0">
                  <c:v>改定対象</c:v>
                </c:pt>
              </c:strCache>
            </c:strRef>
          </c:tx>
          <c:spPr>
            <a:gradFill flip="none" rotWithShape="1">
              <a:gsLst>
                <a:gs pos="0">
                  <a:schemeClr val="accent4">
                    <a:shade val="30000"/>
                    <a:satMod val="115000"/>
                  </a:schemeClr>
                </a:gs>
                <a:gs pos="50000">
                  <a:schemeClr val="accent4">
                    <a:shade val="67500"/>
                    <a:satMod val="115000"/>
                  </a:schemeClr>
                </a:gs>
                <a:gs pos="100000">
                  <a:schemeClr val="accent4">
                    <a:shade val="100000"/>
                    <a:satMod val="115000"/>
                  </a:schemeClr>
                </a:gs>
              </a:gsLst>
              <a:lin ang="16200000" scaled="1"/>
              <a:tileRect/>
            </a:gradFill>
            <a:ln>
              <a:solidFill>
                <a:schemeClr val="accent4"/>
              </a:solidFill>
            </a:ln>
            <a:effectLst/>
          </c:spPr>
          <c:invertIfNegative val="0"/>
          <c:cat>
            <c:strRef>
              <c:f>結果グラフ２!$B$11:$H$11</c:f>
              <c:strCache>
                <c:ptCount val="7"/>
                <c:pt idx="0">
                  <c:v>2010年度</c:v>
                </c:pt>
                <c:pt idx="1">
                  <c:v>2012年度</c:v>
                </c:pt>
                <c:pt idx="2">
                  <c:v>2014年度</c:v>
                </c:pt>
                <c:pt idx="3">
                  <c:v>2016年度</c:v>
                </c:pt>
                <c:pt idx="4">
                  <c:v>2018年度</c:v>
                </c:pt>
                <c:pt idx="5">
                  <c:v>2020年度</c:v>
                </c:pt>
                <c:pt idx="6">
                  <c:v>2022年度</c:v>
                </c:pt>
              </c:strCache>
            </c:strRef>
          </c:cat>
          <c:val>
            <c:numRef>
              <c:f>結果グラフ２!$B$13:$H$13</c:f>
              <c:numCache>
                <c:formatCode>General</c:formatCode>
                <c:ptCount val="7"/>
                <c:pt idx="0">
                  <c:v>84</c:v>
                </c:pt>
                <c:pt idx="1">
                  <c:v>138</c:v>
                </c:pt>
                <c:pt idx="2">
                  <c:v>39</c:v>
                </c:pt>
                <c:pt idx="3">
                  <c:v>102</c:v>
                </c:pt>
                <c:pt idx="4">
                  <c:v>127</c:v>
                </c:pt>
                <c:pt idx="5">
                  <c:v>99</c:v>
                </c:pt>
                <c:pt idx="6">
                  <c:v>69</c:v>
                </c:pt>
              </c:numCache>
            </c:numRef>
          </c:val>
          <c:extLst>
            <c:ext xmlns:c16="http://schemas.microsoft.com/office/drawing/2014/chart" uri="{C3380CC4-5D6E-409C-BE32-E72D297353CC}">
              <c16:uniqueId val="{00000001-040B-450A-9658-56B278FF5023}"/>
            </c:ext>
          </c:extLst>
        </c:ser>
        <c:dLbls>
          <c:showLegendKey val="0"/>
          <c:showVal val="0"/>
          <c:showCatName val="0"/>
          <c:showSerName val="0"/>
          <c:showPercent val="0"/>
          <c:showBubbleSize val="0"/>
        </c:dLbls>
        <c:gapWidth val="72"/>
        <c:axId val="591074176"/>
        <c:axId val="591082704"/>
      </c:barChart>
      <c:lineChart>
        <c:grouping val="standard"/>
        <c:varyColors val="0"/>
        <c:ser>
          <c:idx val="2"/>
          <c:order val="2"/>
          <c:tx>
            <c:strRef>
              <c:f>結果グラフ２!$A$14</c:f>
              <c:strCache>
                <c:ptCount val="1"/>
                <c:pt idx="0">
                  <c:v>改定率</c:v>
                </c:pt>
              </c:strCache>
            </c:strRef>
          </c:tx>
          <c:spPr>
            <a:ln w="28575" cap="rnd">
              <a:solidFill>
                <a:srgbClr val="FFC000"/>
              </a:solidFill>
              <a:round/>
            </a:ln>
            <a:effectLst/>
          </c:spPr>
          <c:marker>
            <c:symbol val="none"/>
          </c:marker>
          <c:cat>
            <c:strRef>
              <c:f>結果グラフ２!$B$11:$H$11</c:f>
              <c:strCache>
                <c:ptCount val="7"/>
                <c:pt idx="0">
                  <c:v>2010年度</c:v>
                </c:pt>
                <c:pt idx="1">
                  <c:v>2012年度</c:v>
                </c:pt>
                <c:pt idx="2">
                  <c:v>2014年度</c:v>
                </c:pt>
                <c:pt idx="3">
                  <c:v>2016年度</c:v>
                </c:pt>
                <c:pt idx="4">
                  <c:v>2018年度</c:v>
                </c:pt>
                <c:pt idx="5">
                  <c:v>2020年度</c:v>
                </c:pt>
                <c:pt idx="6">
                  <c:v>2022年度</c:v>
                </c:pt>
              </c:strCache>
            </c:strRef>
          </c:cat>
          <c:val>
            <c:numRef>
              <c:f>結果グラフ２!$B$14:$H$14</c:f>
              <c:numCache>
                <c:formatCode>0%</c:formatCode>
                <c:ptCount val="7"/>
                <c:pt idx="0">
                  <c:v>0.42211055276381909</c:v>
                </c:pt>
                <c:pt idx="1">
                  <c:v>0.3165137614678899</c:v>
                </c:pt>
                <c:pt idx="2">
                  <c:v>0.10684931506849316</c:v>
                </c:pt>
                <c:pt idx="3">
                  <c:v>0.25185185185185183</c:v>
                </c:pt>
                <c:pt idx="4">
                  <c:v>0.28603603603603606</c:v>
                </c:pt>
                <c:pt idx="5">
                  <c:v>0.21153846153846154</c:v>
                </c:pt>
                <c:pt idx="6">
                  <c:v>0.15646258503401361</c:v>
                </c:pt>
              </c:numCache>
            </c:numRef>
          </c:val>
          <c:smooth val="0"/>
          <c:extLst>
            <c:ext xmlns:c16="http://schemas.microsoft.com/office/drawing/2014/chart" uri="{C3380CC4-5D6E-409C-BE32-E72D297353CC}">
              <c16:uniqueId val="{00000002-040B-450A-9658-56B278FF5023}"/>
            </c:ext>
          </c:extLst>
        </c:ser>
        <c:dLbls>
          <c:showLegendKey val="0"/>
          <c:showVal val="0"/>
          <c:showCatName val="0"/>
          <c:showSerName val="0"/>
          <c:showPercent val="0"/>
          <c:showBubbleSize val="0"/>
        </c:dLbls>
        <c:marker val="1"/>
        <c:smooth val="0"/>
        <c:axId val="579631712"/>
        <c:axId val="579641224"/>
      </c:lineChart>
      <c:catAx>
        <c:axId val="591074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91082704"/>
        <c:crosses val="autoZero"/>
        <c:auto val="1"/>
        <c:lblAlgn val="ctr"/>
        <c:lblOffset val="100"/>
        <c:noMultiLvlLbl val="0"/>
      </c:catAx>
      <c:valAx>
        <c:axId val="5910827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91074176"/>
        <c:crosses val="autoZero"/>
        <c:crossBetween val="between"/>
      </c:valAx>
      <c:valAx>
        <c:axId val="579641224"/>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9631712"/>
        <c:crosses val="max"/>
        <c:crossBetween val="between"/>
      </c:valAx>
      <c:catAx>
        <c:axId val="579631712"/>
        <c:scaling>
          <c:orientation val="minMax"/>
        </c:scaling>
        <c:delete val="1"/>
        <c:axPos val="b"/>
        <c:numFmt formatCode="General" sourceLinked="1"/>
        <c:majorTickMark val="out"/>
        <c:minorTickMark val="none"/>
        <c:tickLblPos val="nextTo"/>
        <c:crossAx val="579641224"/>
        <c:crosses val="autoZero"/>
        <c:auto val="1"/>
        <c:lblAlgn val="ctr"/>
        <c:lblOffset val="100"/>
        <c:noMultiLvlLbl val="0"/>
      </c:cat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3</xdr:col>
      <xdr:colOff>275166</xdr:colOff>
      <xdr:row>0</xdr:row>
      <xdr:rowOff>120650</xdr:rowOff>
    </xdr:from>
    <xdr:to>
      <xdr:col>10</xdr:col>
      <xdr:colOff>31750</xdr:colOff>
      <xdr:row>12</xdr:row>
      <xdr:rowOff>196850</xdr:rowOff>
    </xdr:to>
    <xdr:graphicFrame macro="">
      <xdr:nvGraphicFramePr>
        <xdr:cNvPr id="3" name="グラフ 2">
          <a:extLst>
            <a:ext uri="{FF2B5EF4-FFF2-40B4-BE49-F238E27FC236}">
              <a16:creationId xmlns:a16="http://schemas.microsoft.com/office/drawing/2014/main" id="{7E0C43C8-8C05-4165-879D-532741631E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74083</xdr:colOff>
      <xdr:row>0</xdr:row>
      <xdr:rowOff>120648</xdr:rowOff>
    </xdr:from>
    <xdr:to>
      <xdr:col>16</xdr:col>
      <xdr:colOff>518583</xdr:colOff>
      <xdr:row>12</xdr:row>
      <xdr:rowOff>196848</xdr:rowOff>
    </xdr:to>
    <xdr:graphicFrame macro="">
      <xdr:nvGraphicFramePr>
        <xdr:cNvPr id="4" name="グラフ 3">
          <a:extLst>
            <a:ext uri="{FF2B5EF4-FFF2-40B4-BE49-F238E27FC236}">
              <a16:creationId xmlns:a16="http://schemas.microsoft.com/office/drawing/2014/main" id="{3A005065-85E9-4F30-AFE7-BBC54CA70D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560918</xdr:colOff>
      <xdr:row>0</xdr:row>
      <xdr:rowOff>116417</xdr:rowOff>
    </xdr:from>
    <xdr:to>
      <xdr:col>23</xdr:col>
      <xdr:colOff>317501</xdr:colOff>
      <xdr:row>12</xdr:row>
      <xdr:rowOff>192617</xdr:rowOff>
    </xdr:to>
    <xdr:graphicFrame macro="">
      <xdr:nvGraphicFramePr>
        <xdr:cNvPr id="6" name="グラフ 5">
          <a:extLst>
            <a:ext uri="{FF2B5EF4-FFF2-40B4-BE49-F238E27FC236}">
              <a16:creationId xmlns:a16="http://schemas.microsoft.com/office/drawing/2014/main" id="{8AD0FDD5-E89D-45B7-A62D-6D5817FD6E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275166</xdr:colOff>
      <xdr:row>13</xdr:row>
      <xdr:rowOff>42333</xdr:rowOff>
    </xdr:from>
    <xdr:to>
      <xdr:col>10</xdr:col>
      <xdr:colOff>31750</xdr:colOff>
      <xdr:row>25</xdr:row>
      <xdr:rowOff>118533</xdr:rowOff>
    </xdr:to>
    <xdr:graphicFrame macro="">
      <xdr:nvGraphicFramePr>
        <xdr:cNvPr id="7" name="グラフ 6">
          <a:extLst>
            <a:ext uri="{FF2B5EF4-FFF2-40B4-BE49-F238E27FC236}">
              <a16:creationId xmlns:a16="http://schemas.microsoft.com/office/drawing/2014/main" id="{21D14CCA-D069-4366-B886-BEA399B07B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74087</xdr:colOff>
      <xdr:row>13</xdr:row>
      <xdr:rowOff>42340</xdr:rowOff>
    </xdr:from>
    <xdr:to>
      <xdr:col>16</xdr:col>
      <xdr:colOff>518587</xdr:colOff>
      <xdr:row>25</xdr:row>
      <xdr:rowOff>118540</xdr:rowOff>
    </xdr:to>
    <xdr:graphicFrame macro="">
      <xdr:nvGraphicFramePr>
        <xdr:cNvPr id="8" name="グラフ 7">
          <a:extLst>
            <a:ext uri="{FF2B5EF4-FFF2-40B4-BE49-F238E27FC236}">
              <a16:creationId xmlns:a16="http://schemas.microsoft.com/office/drawing/2014/main" id="{D0A19161-1BCB-475A-8BB3-51463B72F9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152399</xdr:colOff>
      <xdr:row>0</xdr:row>
      <xdr:rowOff>47625</xdr:rowOff>
    </xdr:from>
    <xdr:to>
      <xdr:col>16</xdr:col>
      <xdr:colOff>485774</xdr:colOff>
      <xdr:row>17</xdr:row>
      <xdr:rowOff>161925</xdr:rowOff>
    </xdr:to>
    <xdr:graphicFrame macro="">
      <xdr:nvGraphicFramePr>
        <xdr:cNvPr id="2" name="グラフ 1">
          <a:extLst>
            <a:ext uri="{FF2B5EF4-FFF2-40B4-BE49-F238E27FC236}">
              <a16:creationId xmlns:a16="http://schemas.microsoft.com/office/drawing/2014/main" id="{DD5F486C-5115-445F-8867-B70958E6DB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142875</xdr:colOff>
      <xdr:row>18</xdr:row>
      <xdr:rowOff>38100</xdr:rowOff>
    </xdr:from>
    <xdr:to>
      <xdr:col>16</xdr:col>
      <xdr:colOff>514350</xdr:colOff>
      <xdr:row>39</xdr:row>
      <xdr:rowOff>142875</xdr:rowOff>
    </xdr:to>
    <xdr:graphicFrame macro="">
      <xdr:nvGraphicFramePr>
        <xdr:cNvPr id="3" name="グラフ 2">
          <a:extLst>
            <a:ext uri="{FF2B5EF4-FFF2-40B4-BE49-F238E27FC236}">
              <a16:creationId xmlns:a16="http://schemas.microsoft.com/office/drawing/2014/main" id="{DC738103-3387-411A-80A5-973EC046D7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14</xdr:row>
      <xdr:rowOff>57150</xdr:rowOff>
    </xdr:from>
    <xdr:to>
      <xdr:col>6</xdr:col>
      <xdr:colOff>752475</xdr:colOff>
      <xdr:row>35</xdr:row>
      <xdr:rowOff>152400</xdr:rowOff>
    </xdr:to>
    <xdr:graphicFrame macro="">
      <xdr:nvGraphicFramePr>
        <xdr:cNvPr id="6" name="グラフ 5">
          <a:extLst>
            <a:ext uri="{FF2B5EF4-FFF2-40B4-BE49-F238E27FC236}">
              <a16:creationId xmlns:a16="http://schemas.microsoft.com/office/drawing/2014/main" id="{C6D3F06B-8BFC-450C-A561-627CEED24A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EFF44-2AA3-4D26-A076-B81B2558C202}">
  <dimension ref="A1:D34"/>
  <sheetViews>
    <sheetView tabSelected="1" zoomScale="90" zoomScaleNormal="90" workbookViewId="0"/>
  </sheetViews>
  <sheetFormatPr defaultRowHeight="13.5"/>
  <cols>
    <col min="1" max="1" width="23" style="103" customWidth="1"/>
    <col min="2" max="2" width="11.5" style="103" customWidth="1"/>
    <col min="3" max="3" width="11.125" style="103" bestFit="1" customWidth="1"/>
    <col min="4" max="16384" width="9" style="103"/>
  </cols>
  <sheetData>
    <row r="1" spans="1:4" ht="17.25" customHeight="1">
      <c r="A1" s="102" t="s">
        <v>105</v>
      </c>
      <c r="B1" s="107" t="s">
        <v>885</v>
      </c>
    </row>
    <row r="2" spans="1:4" ht="17.25" customHeight="1">
      <c r="A2" s="104" t="s">
        <v>876</v>
      </c>
      <c r="B2" s="104">
        <f>COUNTIF('医療技術評価（未収載）'!G5:G177,A2)</f>
        <v>9</v>
      </c>
      <c r="C2" s="110">
        <f>B2/171</f>
        <v>5.2631578947368418E-2</v>
      </c>
      <c r="D2" s="110"/>
    </row>
    <row r="3" spans="1:4" ht="17.25" customHeight="1">
      <c r="A3" s="104" t="s">
        <v>877</v>
      </c>
      <c r="B3" s="104">
        <f>COUNTIF('医療技術評価（未収載）'!G5:G177,A3)</f>
        <v>15</v>
      </c>
      <c r="C3" s="110">
        <f t="shared" ref="C3:C5" si="0">B3/171</f>
        <v>8.771929824561403E-2</v>
      </c>
      <c r="D3" s="110"/>
    </row>
    <row r="4" spans="1:4" ht="17.25" customHeight="1">
      <c r="A4" s="104" t="s">
        <v>858</v>
      </c>
      <c r="B4" s="104">
        <f>COUNTIF('医療技術評価（未収載）'!G5:G177,A4)</f>
        <v>135</v>
      </c>
      <c r="C4" s="110">
        <f t="shared" si="0"/>
        <v>0.78947368421052633</v>
      </c>
      <c r="D4" s="110"/>
    </row>
    <row r="5" spans="1:4" ht="17.25" customHeight="1">
      <c r="A5" s="104" t="s">
        <v>878</v>
      </c>
      <c r="B5" s="104">
        <f>COUNTIF('医療技術評価（未収載）'!G5:G177,A5)</f>
        <v>12</v>
      </c>
      <c r="C5" s="110">
        <f t="shared" si="0"/>
        <v>7.0175438596491224E-2</v>
      </c>
      <c r="D5" s="110"/>
    </row>
    <row r="6" spans="1:4" ht="17.25" customHeight="1">
      <c r="A6" s="113"/>
      <c r="B6" s="113"/>
      <c r="C6" s="110"/>
    </row>
    <row r="7" spans="1:4" ht="17.25" customHeight="1"/>
    <row r="8" spans="1:4" ht="17.25" customHeight="1">
      <c r="A8" s="105" t="s">
        <v>879</v>
      </c>
      <c r="B8" s="108" t="s">
        <v>886</v>
      </c>
    </row>
    <row r="9" spans="1:4" ht="17.25" customHeight="1">
      <c r="A9" s="104" t="s">
        <v>876</v>
      </c>
      <c r="B9" s="104">
        <f>COUNTIF('医療技術評価（既収載）'!G5:G274,A9)</f>
        <v>13</v>
      </c>
      <c r="C9" s="110">
        <f>B9/270</f>
        <v>4.8148148148148148E-2</v>
      </c>
      <c r="D9" s="110"/>
    </row>
    <row r="10" spans="1:4" ht="17.25" customHeight="1">
      <c r="A10" s="104" t="s">
        <v>877</v>
      </c>
      <c r="B10" s="104">
        <f>COUNTIF('医療技術評価（既収載）'!G5:G274,A10)</f>
        <v>32</v>
      </c>
      <c r="C10" s="110">
        <f t="shared" ref="C10:C12" si="1">B10/270</f>
        <v>0.11851851851851852</v>
      </c>
      <c r="D10" s="110"/>
    </row>
    <row r="11" spans="1:4" ht="17.25" customHeight="1">
      <c r="A11" s="104" t="s">
        <v>858</v>
      </c>
      <c r="B11" s="104">
        <f>COUNTIF('医療技術評価（既収載）'!G5:G274,A11)</f>
        <v>198</v>
      </c>
      <c r="C11" s="110">
        <f t="shared" si="1"/>
        <v>0.73333333333333328</v>
      </c>
      <c r="D11" s="110"/>
    </row>
    <row r="12" spans="1:4" ht="17.25" customHeight="1">
      <c r="A12" s="104" t="s">
        <v>878</v>
      </c>
      <c r="B12" s="104">
        <f>COUNTIF('医療技術評価（既収載）'!G5:G274,A12)</f>
        <v>27</v>
      </c>
      <c r="C12" s="110">
        <f t="shared" si="1"/>
        <v>0.1</v>
      </c>
      <c r="D12" s="110"/>
    </row>
    <row r="13" spans="1:4" ht="17.25" customHeight="1">
      <c r="A13" s="113"/>
      <c r="B13" s="113"/>
      <c r="C13" s="110"/>
    </row>
    <row r="14" spans="1:4" ht="17.25" customHeight="1"/>
    <row r="15" spans="1:4" ht="17.25" customHeight="1">
      <c r="A15" s="106" t="s">
        <v>266</v>
      </c>
      <c r="B15" s="109" t="s">
        <v>887</v>
      </c>
    </row>
    <row r="16" spans="1:4" ht="17.25" customHeight="1">
      <c r="A16" s="104" t="s">
        <v>876</v>
      </c>
      <c r="B16" s="104">
        <f>COUNTIF('保険局医療課 A区分'!G5:G58,A16)</f>
        <v>3</v>
      </c>
      <c r="C16" s="110">
        <f>B16/54</f>
        <v>5.5555555555555552E-2</v>
      </c>
      <c r="D16" s="110"/>
    </row>
    <row r="17" spans="1:4" ht="17.25" customHeight="1">
      <c r="A17" s="104" t="s">
        <v>877</v>
      </c>
      <c r="B17" s="104">
        <f>COUNTIF('保険局医療課 A区分'!G5:G58,A17)</f>
        <v>6</v>
      </c>
      <c r="C17" s="110">
        <f t="shared" ref="C17:C19" si="2">B17/54</f>
        <v>0.1111111111111111</v>
      </c>
      <c r="D17" s="110"/>
    </row>
    <row r="18" spans="1:4" ht="17.25" customHeight="1">
      <c r="A18" s="104" t="s">
        <v>858</v>
      </c>
      <c r="B18" s="104">
        <f>COUNTIF('保険局医療課 A区分'!G5:G58,A18)</f>
        <v>40</v>
      </c>
      <c r="C18" s="110">
        <f t="shared" si="2"/>
        <v>0.7407407407407407</v>
      </c>
      <c r="D18" s="110"/>
    </row>
    <row r="19" spans="1:4" ht="17.25" customHeight="1">
      <c r="A19" s="104" t="s">
        <v>878</v>
      </c>
      <c r="B19" s="104">
        <f>COUNTIF('保険局医療課 A区分'!G5:G58,A19)</f>
        <v>5</v>
      </c>
      <c r="C19" s="110">
        <f t="shared" si="2"/>
        <v>9.2592592592592587E-2</v>
      </c>
      <c r="D19" s="110"/>
    </row>
    <row r="20" spans="1:4" ht="17.25" customHeight="1"/>
    <row r="21" spans="1:4" ht="17.25" customHeight="1"/>
    <row r="22" spans="1:4" ht="17.25" customHeight="1">
      <c r="A22" s="118" t="s">
        <v>1029</v>
      </c>
      <c r="B22" s="119" t="s">
        <v>1031</v>
      </c>
    </row>
    <row r="23" spans="1:4" ht="17.25" customHeight="1">
      <c r="A23" s="104" t="s">
        <v>876</v>
      </c>
      <c r="B23" s="104">
        <f>B2+B9+B16</f>
        <v>25</v>
      </c>
      <c r="C23" s="110">
        <f>B23/495</f>
        <v>5.0505050505050504E-2</v>
      </c>
      <c r="D23" s="110"/>
    </row>
    <row r="24" spans="1:4" ht="17.25" customHeight="1">
      <c r="A24" s="104" t="s">
        <v>877</v>
      </c>
      <c r="B24" s="104">
        <f>B3+B10+B17</f>
        <v>53</v>
      </c>
      <c r="C24" s="110">
        <f t="shared" ref="C24:C26" si="3">B24/495</f>
        <v>0.10707070707070707</v>
      </c>
      <c r="D24" s="110"/>
    </row>
    <row r="25" spans="1:4" ht="17.25" customHeight="1">
      <c r="A25" s="104" t="s">
        <v>858</v>
      </c>
      <c r="B25" s="104">
        <f>B4+B11+B18</f>
        <v>373</v>
      </c>
      <c r="C25" s="110">
        <f t="shared" si="3"/>
        <v>0.7535353535353535</v>
      </c>
      <c r="D25" s="110"/>
    </row>
    <row r="26" spans="1:4" ht="17.25" customHeight="1">
      <c r="A26" s="104" t="s">
        <v>878</v>
      </c>
      <c r="B26" s="104">
        <f>B5+B12+B19</f>
        <v>44</v>
      </c>
      <c r="C26" s="110">
        <f t="shared" si="3"/>
        <v>8.8888888888888892E-2</v>
      </c>
      <c r="D26" s="110"/>
    </row>
    <row r="27" spans="1:4" ht="17.25" customHeight="1">
      <c r="A27" s="113"/>
      <c r="B27" s="113"/>
    </row>
    <row r="28" spans="1:4" ht="17.25" customHeight="1"/>
    <row r="29" spans="1:4" ht="17.25" customHeight="1">
      <c r="A29" s="117" t="s">
        <v>1030</v>
      </c>
      <c r="B29" s="120" t="s">
        <v>1032</v>
      </c>
    </row>
    <row r="30" spans="1:4" ht="17.25" customHeight="1">
      <c r="A30" s="104" t="s">
        <v>876</v>
      </c>
      <c r="B30" s="104">
        <f>B2+B9</f>
        <v>22</v>
      </c>
      <c r="C30" s="110">
        <f>B30/441</f>
        <v>4.9886621315192746E-2</v>
      </c>
      <c r="D30" s="110"/>
    </row>
    <row r="31" spans="1:4" ht="17.25" customHeight="1">
      <c r="A31" s="104" t="s">
        <v>877</v>
      </c>
      <c r="B31" s="104">
        <f>B3+B10</f>
        <v>47</v>
      </c>
      <c r="C31" s="110">
        <f t="shared" ref="C31:C33" si="4">B31/441</f>
        <v>0.10657596371882086</v>
      </c>
      <c r="D31" s="110"/>
    </row>
    <row r="32" spans="1:4" ht="17.25" customHeight="1">
      <c r="A32" s="104" t="s">
        <v>858</v>
      </c>
      <c r="B32" s="104">
        <f>B4+B11</f>
        <v>333</v>
      </c>
      <c r="C32" s="110">
        <f t="shared" si="4"/>
        <v>0.75510204081632648</v>
      </c>
      <c r="D32" s="110"/>
    </row>
    <row r="33" spans="1:4" ht="17.25" customHeight="1">
      <c r="A33" s="104" t="s">
        <v>878</v>
      </c>
      <c r="B33" s="104">
        <f>B5+B12</f>
        <v>39</v>
      </c>
      <c r="C33" s="110">
        <f t="shared" si="4"/>
        <v>8.8435374149659865E-2</v>
      </c>
      <c r="D33" s="110"/>
    </row>
    <row r="34" spans="1:4" ht="17.25" customHeight="1"/>
  </sheetData>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A6222-C7C3-40EA-9525-AEC312096C9F}">
  <dimension ref="A1:H14"/>
  <sheetViews>
    <sheetView workbookViewId="0"/>
  </sheetViews>
  <sheetFormatPr defaultRowHeight="13.5"/>
  <cols>
    <col min="1" max="1" width="11.25" style="103" bestFit="1" customWidth="1"/>
    <col min="2" max="8" width="11.25" style="103" customWidth="1"/>
    <col min="9" max="16384" width="9" style="103"/>
  </cols>
  <sheetData>
    <row r="1" spans="1:8" ht="17.25" customHeight="1">
      <c r="A1" s="102" t="s">
        <v>105</v>
      </c>
      <c r="B1" s="102" t="s">
        <v>1036</v>
      </c>
      <c r="C1" s="102" t="s">
        <v>1037</v>
      </c>
      <c r="D1" s="102" t="s">
        <v>1038</v>
      </c>
      <c r="E1" s="102" t="s">
        <v>1039</v>
      </c>
      <c r="F1" s="102" t="s">
        <v>1040</v>
      </c>
      <c r="G1" s="102" t="s">
        <v>1041</v>
      </c>
      <c r="H1" s="102" t="s">
        <v>1042</v>
      </c>
    </row>
    <row r="2" spans="1:8" ht="17.25" customHeight="1">
      <c r="A2" s="104" t="s">
        <v>1033</v>
      </c>
      <c r="B2" s="104">
        <v>83</v>
      </c>
      <c r="C2" s="104">
        <v>176</v>
      </c>
      <c r="D2" s="104">
        <v>140</v>
      </c>
      <c r="E2" s="104">
        <v>119</v>
      </c>
      <c r="F2" s="104">
        <v>156</v>
      </c>
      <c r="G2" s="104">
        <v>193</v>
      </c>
      <c r="H2" s="104">
        <v>171</v>
      </c>
    </row>
    <row r="3" spans="1:8" ht="17.25" customHeight="1">
      <c r="A3" s="104" t="s">
        <v>1034</v>
      </c>
      <c r="B3" s="104">
        <v>33</v>
      </c>
      <c r="C3" s="104">
        <v>52</v>
      </c>
      <c r="D3" s="104">
        <v>7</v>
      </c>
      <c r="E3" s="104">
        <v>24</v>
      </c>
      <c r="F3" s="104">
        <v>30</v>
      </c>
      <c r="G3" s="104">
        <v>32</v>
      </c>
      <c r="H3" s="104">
        <f>SUM(結果グラフ!B2:B3)</f>
        <v>24</v>
      </c>
    </row>
    <row r="4" spans="1:8" ht="17.25" customHeight="1">
      <c r="A4" s="104" t="s">
        <v>1035</v>
      </c>
      <c r="B4" s="121">
        <f>B3/B2</f>
        <v>0.39759036144578314</v>
      </c>
      <c r="C4" s="121">
        <f t="shared" ref="C4:H4" si="0">C3/C2</f>
        <v>0.29545454545454547</v>
      </c>
      <c r="D4" s="121">
        <f t="shared" si="0"/>
        <v>0.05</v>
      </c>
      <c r="E4" s="121">
        <f t="shared" si="0"/>
        <v>0.20168067226890757</v>
      </c>
      <c r="F4" s="121">
        <f t="shared" si="0"/>
        <v>0.19230769230769232</v>
      </c>
      <c r="G4" s="121">
        <f t="shared" si="0"/>
        <v>0.16580310880829016</v>
      </c>
      <c r="H4" s="121">
        <f t="shared" si="0"/>
        <v>0.14035087719298245</v>
      </c>
    </row>
    <row r="5" spans="1:8" ht="17.25" customHeight="1"/>
    <row r="6" spans="1:8" ht="17.25" customHeight="1">
      <c r="A6" s="105" t="s">
        <v>879</v>
      </c>
      <c r="B6" s="105" t="s">
        <v>1036</v>
      </c>
      <c r="C6" s="105" t="s">
        <v>1037</v>
      </c>
      <c r="D6" s="105" t="s">
        <v>1038</v>
      </c>
      <c r="E6" s="105" t="s">
        <v>1039</v>
      </c>
      <c r="F6" s="105" t="s">
        <v>1040</v>
      </c>
      <c r="G6" s="105" t="s">
        <v>1041</v>
      </c>
      <c r="H6" s="105" t="s">
        <v>1042</v>
      </c>
    </row>
    <row r="7" spans="1:8" ht="17.25" customHeight="1">
      <c r="A7" s="104" t="s">
        <v>1033</v>
      </c>
      <c r="B7" s="104">
        <v>116</v>
      </c>
      <c r="C7" s="104">
        <v>260</v>
      </c>
      <c r="D7" s="104">
        <v>225</v>
      </c>
      <c r="E7" s="104">
        <v>286</v>
      </c>
      <c r="F7" s="104">
        <v>288</v>
      </c>
      <c r="G7" s="104">
        <v>275</v>
      </c>
      <c r="H7" s="104">
        <v>270</v>
      </c>
    </row>
    <row r="8" spans="1:8" ht="17.25" customHeight="1">
      <c r="A8" s="104" t="s">
        <v>1034</v>
      </c>
      <c r="B8" s="104">
        <v>51</v>
      </c>
      <c r="C8" s="104">
        <v>86</v>
      </c>
      <c r="D8" s="104">
        <v>32</v>
      </c>
      <c r="E8" s="104">
        <v>78</v>
      </c>
      <c r="F8" s="104">
        <v>97</v>
      </c>
      <c r="G8" s="104">
        <v>67</v>
      </c>
      <c r="H8" s="104">
        <f>SUM(結果グラフ!B9:B10)</f>
        <v>45</v>
      </c>
    </row>
    <row r="9" spans="1:8" ht="17.25" customHeight="1">
      <c r="A9" s="104" t="s">
        <v>1035</v>
      </c>
      <c r="B9" s="121">
        <f>B8/B7</f>
        <v>0.43965517241379309</v>
      </c>
      <c r="C9" s="121">
        <f t="shared" ref="C9:H9" si="1">C8/C7</f>
        <v>0.33076923076923076</v>
      </c>
      <c r="D9" s="121">
        <f t="shared" si="1"/>
        <v>0.14222222222222222</v>
      </c>
      <c r="E9" s="121">
        <f t="shared" si="1"/>
        <v>0.27272727272727271</v>
      </c>
      <c r="F9" s="121">
        <f t="shared" si="1"/>
        <v>0.33680555555555558</v>
      </c>
      <c r="G9" s="121">
        <f t="shared" si="1"/>
        <v>0.24363636363636362</v>
      </c>
      <c r="H9" s="121">
        <f t="shared" si="1"/>
        <v>0.16666666666666666</v>
      </c>
    </row>
    <row r="10" spans="1:8" ht="17.25" customHeight="1"/>
    <row r="11" spans="1:8" ht="17.25" customHeight="1">
      <c r="A11" s="117" t="s">
        <v>1043</v>
      </c>
      <c r="B11" s="117" t="s">
        <v>1036</v>
      </c>
      <c r="C11" s="117" t="s">
        <v>1037</v>
      </c>
      <c r="D11" s="117" t="s">
        <v>1038</v>
      </c>
      <c r="E11" s="117" t="s">
        <v>1039</v>
      </c>
      <c r="F11" s="117" t="s">
        <v>1040</v>
      </c>
      <c r="G11" s="117" t="s">
        <v>1041</v>
      </c>
      <c r="H11" s="117" t="s">
        <v>1042</v>
      </c>
    </row>
    <row r="12" spans="1:8" ht="17.25" customHeight="1">
      <c r="A12" s="104" t="s">
        <v>1033</v>
      </c>
      <c r="B12" s="104">
        <f>B2+B7</f>
        <v>199</v>
      </c>
      <c r="C12" s="104">
        <f t="shared" ref="C12:H13" si="2">C2+C7</f>
        <v>436</v>
      </c>
      <c r="D12" s="104">
        <f t="shared" si="2"/>
        <v>365</v>
      </c>
      <c r="E12" s="104">
        <f t="shared" si="2"/>
        <v>405</v>
      </c>
      <c r="F12" s="104">
        <f t="shared" si="2"/>
        <v>444</v>
      </c>
      <c r="G12" s="104">
        <f t="shared" si="2"/>
        <v>468</v>
      </c>
      <c r="H12" s="104">
        <f t="shared" si="2"/>
        <v>441</v>
      </c>
    </row>
    <row r="13" spans="1:8" ht="17.25" customHeight="1">
      <c r="A13" s="104" t="s">
        <v>1034</v>
      </c>
      <c r="B13" s="104">
        <f>B3+B8</f>
        <v>84</v>
      </c>
      <c r="C13" s="104">
        <f t="shared" si="2"/>
        <v>138</v>
      </c>
      <c r="D13" s="104">
        <f t="shared" si="2"/>
        <v>39</v>
      </c>
      <c r="E13" s="104">
        <f t="shared" si="2"/>
        <v>102</v>
      </c>
      <c r="F13" s="104">
        <f t="shared" si="2"/>
        <v>127</v>
      </c>
      <c r="G13" s="104">
        <f t="shared" si="2"/>
        <v>99</v>
      </c>
      <c r="H13" s="104">
        <f t="shared" si="2"/>
        <v>69</v>
      </c>
    </row>
    <row r="14" spans="1:8" ht="17.25" customHeight="1">
      <c r="A14" s="104" t="s">
        <v>1035</v>
      </c>
      <c r="B14" s="121">
        <f>B13/B12</f>
        <v>0.42211055276381909</v>
      </c>
      <c r="C14" s="121">
        <f t="shared" ref="C14:H14" si="3">C13/C12</f>
        <v>0.3165137614678899</v>
      </c>
      <c r="D14" s="121">
        <f t="shared" si="3"/>
        <v>0.10684931506849316</v>
      </c>
      <c r="E14" s="121">
        <f t="shared" si="3"/>
        <v>0.25185185185185183</v>
      </c>
      <c r="F14" s="121">
        <f t="shared" si="3"/>
        <v>0.28603603603603606</v>
      </c>
      <c r="G14" s="121">
        <f t="shared" si="3"/>
        <v>0.21153846153846154</v>
      </c>
      <c r="H14" s="121">
        <f t="shared" si="3"/>
        <v>0.15646258503401361</v>
      </c>
    </row>
  </sheetData>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55F00-0B50-4A47-8CE2-8611D5B73BF5}">
  <sheetPr>
    <tabColor theme="8" tint="0.59999389629810485"/>
  </sheetPr>
  <dimension ref="A1:K882"/>
  <sheetViews>
    <sheetView view="pageBreakPreview" zoomScale="70" zoomScaleNormal="75" zoomScaleSheetLayoutView="70" workbookViewId="0">
      <pane ySplit="4" topLeftCell="A5" activePane="bottomLeft" state="frozen"/>
      <selection activeCell="A2" sqref="A2:F2"/>
      <selection pane="bottomLeft" sqref="A1:A4"/>
    </sheetView>
  </sheetViews>
  <sheetFormatPr defaultRowHeight="19.5"/>
  <cols>
    <col min="1" max="1" width="5.5" style="14" bestFit="1" customWidth="1"/>
    <col min="2" max="2" width="8.25" style="14" customWidth="1"/>
    <col min="3" max="3" width="30.625" style="14" customWidth="1"/>
    <col min="4" max="4" width="10" style="16" customWidth="1"/>
    <col min="5" max="5" width="20.875" style="14" customWidth="1"/>
    <col min="6" max="6" width="60.625" style="16" customWidth="1"/>
    <col min="7" max="7" width="48" style="14" bestFit="1" customWidth="1"/>
    <col min="8" max="8" width="14.75" style="14" customWidth="1"/>
    <col min="9" max="9" width="11.625" style="14" bestFit="1" customWidth="1"/>
    <col min="10" max="10" width="53" style="14" customWidth="1"/>
    <col min="11" max="11" width="51" style="1" customWidth="1"/>
    <col min="12" max="16384" width="9" style="1"/>
  </cols>
  <sheetData>
    <row r="1" spans="1:11" s="17" customFormat="1" ht="19.5" customHeight="1">
      <c r="A1" s="132" t="s">
        <v>105</v>
      </c>
      <c r="B1" s="134" t="s">
        <v>1</v>
      </c>
      <c r="C1" s="134" t="s">
        <v>2</v>
      </c>
      <c r="D1" s="134" t="s">
        <v>259</v>
      </c>
      <c r="E1" s="134" t="s">
        <v>748</v>
      </c>
      <c r="F1" s="141" t="s">
        <v>0</v>
      </c>
      <c r="G1" s="30" t="s">
        <v>263</v>
      </c>
      <c r="H1" s="142" t="s">
        <v>255</v>
      </c>
      <c r="I1" s="143"/>
      <c r="J1" s="143"/>
      <c r="K1" s="144"/>
    </row>
    <row r="2" spans="1:11" s="17" customFormat="1" ht="19.5" customHeight="1">
      <c r="A2" s="133"/>
      <c r="B2" s="134"/>
      <c r="C2" s="134"/>
      <c r="D2" s="134"/>
      <c r="E2" s="134"/>
      <c r="F2" s="141"/>
      <c r="G2" s="145" t="s">
        <v>749</v>
      </c>
      <c r="H2" s="146" t="s">
        <v>258</v>
      </c>
      <c r="I2" s="147"/>
      <c r="J2" s="147"/>
      <c r="K2" s="148"/>
    </row>
    <row r="3" spans="1:11" s="17" customFormat="1" ht="33.75" customHeight="1">
      <c r="A3" s="133"/>
      <c r="B3" s="134"/>
      <c r="C3" s="134"/>
      <c r="D3" s="134"/>
      <c r="E3" s="134"/>
      <c r="F3" s="141"/>
      <c r="G3" s="145"/>
      <c r="H3" s="23" t="s">
        <v>256</v>
      </c>
      <c r="I3" s="24" t="s">
        <v>257</v>
      </c>
      <c r="J3" s="24" t="s">
        <v>264</v>
      </c>
      <c r="K3" s="25" t="s">
        <v>110</v>
      </c>
    </row>
    <row r="4" spans="1:11" s="18" customFormat="1" ht="20.25" customHeight="1">
      <c r="A4" s="133"/>
      <c r="B4" s="134"/>
      <c r="C4" s="134"/>
      <c r="D4" s="134"/>
      <c r="E4" s="134"/>
      <c r="F4" s="141"/>
      <c r="G4" s="29" t="s">
        <v>262</v>
      </c>
      <c r="H4" s="26" t="s">
        <v>260</v>
      </c>
      <c r="I4" s="27" t="s">
        <v>261</v>
      </c>
      <c r="J4" s="27" t="s">
        <v>261</v>
      </c>
      <c r="K4" s="28" t="s">
        <v>261</v>
      </c>
    </row>
    <row r="5" spans="1:11" s="3" customFormat="1" ht="354" customHeight="1">
      <c r="A5" s="6">
        <v>1</v>
      </c>
      <c r="B5" s="7">
        <v>204</v>
      </c>
      <c r="C5" s="8" t="s">
        <v>45</v>
      </c>
      <c r="D5" s="9">
        <v>204101</v>
      </c>
      <c r="E5" s="10" t="s">
        <v>270</v>
      </c>
      <c r="F5" s="19" t="s">
        <v>423</v>
      </c>
      <c r="G5" s="95" t="s">
        <v>846</v>
      </c>
      <c r="H5" s="96" t="s">
        <v>270</v>
      </c>
      <c r="I5" s="97" t="s">
        <v>847</v>
      </c>
      <c r="J5" s="98" t="s">
        <v>989</v>
      </c>
      <c r="K5" s="99" t="s">
        <v>988</v>
      </c>
    </row>
    <row r="6" spans="1:11" s="3" customFormat="1" ht="50.25" customHeight="1">
      <c r="A6" s="6">
        <v>2</v>
      </c>
      <c r="B6" s="7">
        <v>204</v>
      </c>
      <c r="C6" s="8" t="s">
        <v>45</v>
      </c>
      <c r="D6" s="9">
        <v>204102</v>
      </c>
      <c r="E6" s="10" t="s">
        <v>270</v>
      </c>
      <c r="F6" s="19" t="s">
        <v>424</v>
      </c>
      <c r="G6" s="20" t="s">
        <v>848</v>
      </c>
      <c r="H6" s="21"/>
      <c r="I6" s="22"/>
      <c r="J6" s="77"/>
      <c r="K6" s="79"/>
    </row>
    <row r="7" spans="1:11" s="3" customFormat="1" ht="50.25" customHeight="1">
      <c r="A7" s="6">
        <v>3</v>
      </c>
      <c r="B7" s="7">
        <v>204</v>
      </c>
      <c r="C7" s="8" t="s">
        <v>45</v>
      </c>
      <c r="D7" s="9">
        <v>204103</v>
      </c>
      <c r="E7" s="10" t="s">
        <v>270</v>
      </c>
      <c r="F7" s="19" t="s">
        <v>425</v>
      </c>
      <c r="G7" s="20" t="s">
        <v>848</v>
      </c>
      <c r="H7" s="21"/>
      <c r="I7" s="22"/>
      <c r="J7" s="78"/>
      <c r="K7" s="79"/>
    </row>
    <row r="8" spans="1:11" s="3" customFormat="1" ht="50.25" customHeight="1">
      <c r="A8" s="6">
        <v>4</v>
      </c>
      <c r="B8" s="7">
        <v>204</v>
      </c>
      <c r="C8" s="8" t="s">
        <v>45</v>
      </c>
      <c r="D8" s="9">
        <v>204104</v>
      </c>
      <c r="E8" s="10" t="s">
        <v>270</v>
      </c>
      <c r="F8" s="19" t="s">
        <v>426</v>
      </c>
      <c r="G8" s="20" t="s">
        <v>848</v>
      </c>
      <c r="H8" s="21"/>
      <c r="I8" s="22"/>
      <c r="J8" s="78"/>
      <c r="K8" s="79"/>
    </row>
    <row r="9" spans="1:11" s="3" customFormat="1" ht="50.25" customHeight="1">
      <c r="A9" s="6">
        <v>5</v>
      </c>
      <c r="B9" s="7">
        <v>208</v>
      </c>
      <c r="C9" s="8" t="s">
        <v>46</v>
      </c>
      <c r="D9" s="9">
        <v>208101</v>
      </c>
      <c r="E9" s="10" t="s">
        <v>272</v>
      </c>
      <c r="F9" s="19" t="s">
        <v>178</v>
      </c>
      <c r="G9" s="20" t="s">
        <v>858</v>
      </c>
      <c r="H9" s="21"/>
      <c r="I9" s="22"/>
      <c r="J9" s="78"/>
      <c r="K9" s="79"/>
    </row>
    <row r="10" spans="1:11" s="3" customFormat="1" ht="50.25" customHeight="1">
      <c r="A10" s="6">
        <v>6</v>
      </c>
      <c r="B10" s="7">
        <v>209</v>
      </c>
      <c r="C10" s="8" t="s">
        <v>47</v>
      </c>
      <c r="D10" s="9">
        <v>209101</v>
      </c>
      <c r="E10" s="10" t="s">
        <v>272</v>
      </c>
      <c r="F10" s="19" t="s">
        <v>428</v>
      </c>
      <c r="G10" s="20" t="s">
        <v>858</v>
      </c>
      <c r="H10" s="21"/>
      <c r="I10" s="22"/>
      <c r="J10" s="78"/>
      <c r="K10" s="79"/>
    </row>
    <row r="11" spans="1:11" s="3" customFormat="1" ht="50.25" customHeight="1">
      <c r="A11" s="6">
        <v>7</v>
      </c>
      <c r="B11" s="7">
        <v>209</v>
      </c>
      <c r="C11" s="8" t="s">
        <v>47</v>
      </c>
      <c r="D11" s="9">
        <v>209102</v>
      </c>
      <c r="E11" s="10" t="s">
        <v>272</v>
      </c>
      <c r="F11" s="19" t="s">
        <v>429</v>
      </c>
      <c r="G11" s="20" t="s">
        <v>858</v>
      </c>
      <c r="H11" s="21"/>
      <c r="I11" s="22"/>
      <c r="J11" s="78"/>
      <c r="K11" s="79"/>
    </row>
    <row r="12" spans="1:11" s="3" customFormat="1" ht="192">
      <c r="A12" s="6">
        <v>8</v>
      </c>
      <c r="B12" s="7">
        <v>214</v>
      </c>
      <c r="C12" s="8" t="s">
        <v>29</v>
      </c>
      <c r="D12" s="90">
        <v>214101</v>
      </c>
      <c r="E12" s="10" t="s">
        <v>274</v>
      </c>
      <c r="F12" s="19" t="s">
        <v>430</v>
      </c>
      <c r="G12" s="95" t="s">
        <v>849</v>
      </c>
      <c r="H12" s="96" t="s">
        <v>274</v>
      </c>
      <c r="I12" s="97" t="s">
        <v>901</v>
      </c>
      <c r="J12" s="98" t="s">
        <v>902</v>
      </c>
      <c r="K12" s="99"/>
    </row>
    <row r="13" spans="1:11" s="3" customFormat="1" ht="216">
      <c r="A13" s="6">
        <v>9</v>
      </c>
      <c r="B13" s="7">
        <v>214</v>
      </c>
      <c r="C13" s="8" t="s">
        <v>29</v>
      </c>
      <c r="D13" s="90">
        <v>214102</v>
      </c>
      <c r="E13" s="10" t="s">
        <v>274</v>
      </c>
      <c r="F13" s="19" t="s">
        <v>431</v>
      </c>
      <c r="G13" s="95" t="s">
        <v>849</v>
      </c>
      <c r="H13" s="96" t="s">
        <v>274</v>
      </c>
      <c r="I13" s="97" t="s">
        <v>901</v>
      </c>
      <c r="J13" s="98" t="s">
        <v>903</v>
      </c>
      <c r="K13" s="99"/>
    </row>
    <row r="14" spans="1:11" s="3" customFormat="1" ht="50.25" customHeight="1">
      <c r="A14" s="6">
        <v>10</v>
      </c>
      <c r="B14" s="7">
        <v>214</v>
      </c>
      <c r="C14" s="8" t="s">
        <v>29</v>
      </c>
      <c r="D14" s="90">
        <v>214103</v>
      </c>
      <c r="E14" s="10" t="s">
        <v>274</v>
      </c>
      <c r="F14" s="19" t="s">
        <v>151</v>
      </c>
      <c r="G14" s="20" t="s">
        <v>848</v>
      </c>
      <c r="H14" s="21"/>
      <c r="I14" s="22"/>
      <c r="J14" s="78"/>
      <c r="K14" s="79"/>
    </row>
    <row r="15" spans="1:11" s="3" customFormat="1" ht="142.5" customHeight="1">
      <c r="A15" s="6">
        <v>11</v>
      </c>
      <c r="B15" s="7">
        <v>215</v>
      </c>
      <c r="C15" s="8" t="s">
        <v>9</v>
      </c>
      <c r="D15" s="90">
        <v>215101</v>
      </c>
      <c r="E15" s="10" t="s">
        <v>268</v>
      </c>
      <c r="F15" s="19" t="s">
        <v>432</v>
      </c>
      <c r="G15" s="95" t="s">
        <v>846</v>
      </c>
      <c r="H15" s="96" t="s">
        <v>268</v>
      </c>
      <c r="I15" s="97">
        <v>215101</v>
      </c>
      <c r="J15" s="98" t="s">
        <v>864</v>
      </c>
      <c r="K15" s="99"/>
    </row>
    <row r="16" spans="1:11" s="3" customFormat="1" ht="120">
      <c r="A16" s="6">
        <v>12</v>
      </c>
      <c r="B16" s="7">
        <v>218</v>
      </c>
      <c r="C16" s="8" t="s">
        <v>49</v>
      </c>
      <c r="D16" s="9">
        <v>218101</v>
      </c>
      <c r="E16" s="10" t="s">
        <v>268</v>
      </c>
      <c r="F16" s="19" t="s">
        <v>433</v>
      </c>
      <c r="G16" s="95" t="s">
        <v>846</v>
      </c>
      <c r="H16" s="96" t="s">
        <v>268</v>
      </c>
      <c r="I16" s="97" t="s">
        <v>922</v>
      </c>
      <c r="J16" s="98" t="s">
        <v>1053</v>
      </c>
      <c r="K16" s="99"/>
    </row>
    <row r="17" spans="1:11" s="3" customFormat="1" ht="50.25" customHeight="1">
      <c r="A17" s="6">
        <v>13</v>
      </c>
      <c r="B17" s="7">
        <v>218</v>
      </c>
      <c r="C17" s="8" t="s">
        <v>49</v>
      </c>
      <c r="D17" s="9">
        <v>218102</v>
      </c>
      <c r="E17" s="10" t="s">
        <v>268</v>
      </c>
      <c r="F17" s="19" t="s">
        <v>434</v>
      </c>
      <c r="G17" s="20" t="s">
        <v>848</v>
      </c>
      <c r="H17" s="21"/>
      <c r="I17" s="22"/>
      <c r="J17" s="78"/>
      <c r="K17" s="79"/>
    </row>
    <row r="18" spans="1:11" s="3" customFormat="1" ht="50.25" customHeight="1">
      <c r="A18" s="6">
        <v>14</v>
      </c>
      <c r="B18" s="7">
        <v>218</v>
      </c>
      <c r="C18" s="8" t="s">
        <v>49</v>
      </c>
      <c r="D18" s="9">
        <v>218103</v>
      </c>
      <c r="E18" s="10" t="s">
        <v>268</v>
      </c>
      <c r="F18" s="19" t="s">
        <v>435</v>
      </c>
      <c r="G18" s="20" t="s">
        <v>848</v>
      </c>
      <c r="H18" s="21"/>
      <c r="I18" s="22"/>
      <c r="J18" s="78"/>
      <c r="K18" s="79"/>
    </row>
    <row r="19" spans="1:11" s="3" customFormat="1" ht="50.25" customHeight="1">
      <c r="A19" s="6">
        <v>15</v>
      </c>
      <c r="B19" s="7">
        <v>218</v>
      </c>
      <c r="C19" s="8" t="s">
        <v>49</v>
      </c>
      <c r="D19" s="9">
        <v>218104</v>
      </c>
      <c r="E19" s="10" t="s">
        <v>268</v>
      </c>
      <c r="F19" s="19" t="s">
        <v>436</v>
      </c>
      <c r="G19" s="20" t="s">
        <v>848</v>
      </c>
      <c r="H19" s="21"/>
      <c r="I19" s="22"/>
      <c r="J19" s="78"/>
      <c r="K19" s="79"/>
    </row>
    <row r="20" spans="1:11" s="3" customFormat="1" ht="50.25" customHeight="1">
      <c r="A20" s="6">
        <v>16</v>
      </c>
      <c r="B20" s="7">
        <v>221</v>
      </c>
      <c r="C20" s="8" t="s">
        <v>40</v>
      </c>
      <c r="D20" s="9">
        <v>221101</v>
      </c>
      <c r="E20" s="10" t="s">
        <v>268</v>
      </c>
      <c r="F20" s="19" t="s">
        <v>437</v>
      </c>
      <c r="G20" s="20" t="s">
        <v>848</v>
      </c>
      <c r="H20" s="21"/>
      <c r="I20" s="22"/>
      <c r="J20" s="78"/>
      <c r="K20" s="79"/>
    </row>
    <row r="21" spans="1:11" s="3" customFormat="1" ht="50.25" customHeight="1">
      <c r="A21" s="6">
        <v>17</v>
      </c>
      <c r="B21" s="7">
        <v>224</v>
      </c>
      <c r="C21" s="8" t="s">
        <v>5</v>
      </c>
      <c r="D21" s="9">
        <v>224101</v>
      </c>
      <c r="E21" s="10" t="s">
        <v>268</v>
      </c>
      <c r="F21" s="19" t="s">
        <v>152</v>
      </c>
      <c r="G21" s="20" t="s">
        <v>858</v>
      </c>
      <c r="H21" s="21"/>
      <c r="I21" s="22"/>
      <c r="J21" s="78"/>
      <c r="K21" s="79"/>
    </row>
    <row r="22" spans="1:11" s="3" customFormat="1" ht="50.25" customHeight="1">
      <c r="A22" s="6">
        <v>18</v>
      </c>
      <c r="B22" s="7">
        <v>227</v>
      </c>
      <c r="C22" s="8" t="s">
        <v>52</v>
      </c>
      <c r="D22" s="9">
        <v>227101</v>
      </c>
      <c r="E22" s="10" t="s">
        <v>272</v>
      </c>
      <c r="F22" s="19" t="s">
        <v>438</v>
      </c>
      <c r="G22" s="20" t="s">
        <v>858</v>
      </c>
      <c r="H22" s="21"/>
      <c r="I22" s="22"/>
      <c r="J22" s="78"/>
      <c r="K22" s="79"/>
    </row>
    <row r="23" spans="1:11" s="3" customFormat="1" ht="50.25" customHeight="1">
      <c r="A23" s="6">
        <v>19</v>
      </c>
      <c r="B23" s="7">
        <v>227</v>
      </c>
      <c r="C23" s="8" t="s">
        <v>52</v>
      </c>
      <c r="D23" s="9">
        <v>227102</v>
      </c>
      <c r="E23" s="10" t="s">
        <v>268</v>
      </c>
      <c r="F23" s="19" t="s">
        <v>160</v>
      </c>
      <c r="G23" s="20" t="s">
        <v>858</v>
      </c>
      <c r="H23" s="21"/>
      <c r="I23" s="22"/>
      <c r="J23" s="78"/>
      <c r="K23" s="79"/>
    </row>
    <row r="24" spans="1:11" s="3" customFormat="1" ht="50.25" customHeight="1">
      <c r="A24" s="6">
        <v>20</v>
      </c>
      <c r="B24" s="7">
        <v>228</v>
      </c>
      <c r="C24" s="8" t="s">
        <v>34</v>
      </c>
      <c r="D24" s="9">
        <v>228101</v>
      </c>
      <c r="E24" s="10" t="s">
        <v>268</v>
      </c>
      <c r="F24" s="19" t="s">
        <v>131</v>
      </c>
      <c r="G24" s="20" t="s">
        <v>871</v>
      </c>
      <c r="H24" s="21"/>
      <c r="I24" s="22"/>
      <c r="J24" s="78"/>
      <c r="K24" s="79"/>
    </row>
    <row r="25" spans="1:11" s="3" customFormat="1" ht="50.25" customHeight="1">
      <c r="A25" s="6">
        <v>21</v>
      </c>
      <c r="B25" s="7">
        <v>229</v>
      </c>
      <c r="C25" s="8" t="s">
        <v>4</v>
      </c>
      <c r="D25" s="9">
        <v>229101</v>
      </c>
      <c r="E25" s="10" t="s">
        <v>268</v>
      </c>
      <c r="F25" s="19" t="s">
        <v>439</v>
      </c>
      <c r="G25" s="20" t="s">
        <v>848</v>
      </c>
      <c r="H25" s="21"/>
      <c r="I25" s="22"/>
      <c r="J25" s="78"/>
      <c r="K25" s="79"/>
    </row>
    <row r="26" spans="1:11" s="3" customFormat="1" ht="50.25" customHeight="1">
      <c r="A26" s="6">
        <v>22</v>
      </c>
      <c r="B26" s="7">
        <v>229</v>
      </c>
      <c r="C26" s="8" t="s">
        <v>4</v>
      </c>
      <c r="D26" s="9">
        <v>229102</v>
      </c>
      <c r="E26" s="10" t="s">
        <v>268</v>
      </c>
      <c r="F26" s="19" t="s">
        <v>440</v>
      </c>
      <c r="G26" s="20" t="s">
        <v>848</v>
      </c>
      <c r="H26" s="21"/>
      <c r="I26" s="22"/>
      <c r="J26" s="78"/>
      <c r="K26" s="79"/>
    </row>
    <row r="27" spans="1:11" s="3" customFormat="1" ht="50.25" customHeight="1">
      <c r="A27" s="6">
        <v>23</v>
      </c>
      <c r="B27" s="7">
        <v>229</v>
      </c>
      <c r="C27" s="8" t="s">
        <v>4</v>
      </c>
      <c r="D27" s="9">
        <v>229103</v>
      </c>
      <c r="E27" s="10" t="s">
        <v>268</v>
      </c>
      <c r="F27" s="19" t="s">
        <v>441</v>
      </c>
      <c r="G27" s="20" t="s">
        <v>848</v>
      </c>
      <c r="H27" s="21"/>
      <c r="I27" s="22"/>
      <c r="J27" s="78"/>
      <c r="K27" s="79"/>
    </row>
    <row r="28" spans="1:11" s="3" customFormat="1" ht="50.25" customHeight="1">
      <c r="A28" s="6">
        <v>24</v>
      </c>
      <c r="B28" s="7">
        <v>229</v>
      </c>
      <c r="C28" s="8" t="s">
        <v>4</v>
      </c>
      <c r="D28" s="9">
        <v>229105</v>
      </c>
      <c r="E28" s="10" t="s">
        <v>268</v>
      </c>
      <c r="F28" s="19" t="s">
        <v>442</v>
      </c>
      <c r="G28" s="20" t="s">
        <v>848</v>
      </c>
      <c r="H28" s="21"/>
      <c r="I28" s="22"/>
      <c r="J28" s="78"/>
      <c r="K28" s="79"/>
    </row>
    <row r="29" spans="1:11" s="3" customFormat="1" ht="409.5">
      <c r="A29" s="6">
        <v>25</v>
      </c>
      <c r="B29" s="7">
        <v>231</v>
      </c>
      <c r="C29" s="8" t="s">
        <v>6</v>
      </c>
      <c r="D29" s="9">
        <v>231101</v>
      </c>
      <c r="E29" s="10" t="s">
        <v>273</v>
      </c>
      <c r="F29" s="19" t="s">
        <v>443</v>
      </c>
      <c r="G29" s="95" t="s">
        <v>846</v>
      </c>
      <c r="H29" s="96" t="s">
        <v>273</v>
      </c>
      <c r="I29" s="97" t="s">
        <v>862</v>
      </c>
      <c r="J29" s="98" t="s">
        <v>888</v>
      </c>
      <c r="K29" s="99" t="s">
        <v>889</v>
      </c>
    </row>
    <row r="30" spans="1:11" s="3" customFormat="1" ht="50.25" customHeight="1">
      <c r="A30" s="6">
        <v>26</v>
      </c>
      <c r="B30" s="7">
        <v>231</v>
      </c>
      <c r="C30" s="8" t="s">
        <v>6</v>
      </c>
      <c r="D30" s="9">
        <v>231102</v>
      </c>
      <c r="E30" s="10" t="s">
        <v>272</v>
      </c>
      <c r="F30" s="19" t="s">
        <v>444</v>
      </c>
      <c r="G30" s="20" t="s">
        <v>848</v>
      </c>
      <c r="H30" s="21"/>
      <c r="I30" s="22"/>
      <c r="J30" s="78"/>
      <c r="K30" s="79"/>
    </row>
    <row r="31" spans="1:11" s="3" customFormat="1" ht="50.25" customHeight="1">
      <c r="A31" s="6">
        <v>27</v>
      </c>
      <c r="B31" s="7">
        <v>231</v>
      </c>
      <c r="C31" s="8" t="s">
        <v>6</v>
      </c>
      <c r="D31" s="9">
        <v>231103</v>
      </c>
      <c r="E31" s="10" t="s">
        <v>273</v>
      </c>
      <c r="F31" s="19" t="s">
        <v>161</v>
      </c>
      <c r="G31" s="20" t="s">
        <v>848</v>
      </c>
      <c r="H31" s="21"/>
      <c r="I31" s="22"/>
      <c r="J31" s="78"/>
      <c r="K31" s="79"/>
    </row>
    <row r="32" spans="1:11" s="3" customFormat="1" ht="166.5" customHeight="1">
      <c r="A32" s="6">
        <v>28</v>
      </c>
      <c r="B32" s="7">
        <v>234</v>
      </c>
      <c r="C32" s="8" t="s">
        <v>53</v>
      </c>
      <c r="D32" s="9">
        <v>234101</v>
      </c>
      <c r="E32" s="10" t="s">
        <v>272</v>
      </c>
      <c r="F32" s="19" t="s">
        <v>445</v>
      </c>
      <c r="G32" s="95" t="s">
        <v>849</v>
      </c>
      <c r="H32" s="96" t="s">
        <v>272</v>
      </c>
      <c r="I32" s="97" t="s">
        <v>872</v>
      </c>
      <c r="J32" s="98" t="s">
        <v>919</v>
      </c>
      <c r="K32" s="99"/>
    </row>
    <row r="33" spans="1:11" s="3" customFormat="1" ht="50.25" customHeight="1">
      <c r="A33" s="6">
        <v>29</v>
      </c>
      <c r="B33" s="7">
        <v>235</v>
      </c>
      <c r="C33" s="8" t="s">
        <v>107</v>
      </c>
      <c r="D33" s="9">
        <v>235101</v>
      </c>
      <c r="E33" s="10" t="s">
        <v>272</v>
      </c>
      <c r="F33" s="19" t="s">
        <v>446</v>
      </c>
      <c r="G33" s="20" t="s">
        <v>848</v>
      </c>
      <c r="H33" s="21"/>
      <c r="I33" s="22"/>
      <c r="J33" s="78"/>
      <c r="K33" s="79"/>
    </row>
    <row r="34" spans="1:11" s="3" customFormat="1" ht="50.25" customHeight="1">
      <c r="A34" s="6">
        <v>30</v>
      </c>
      <c r="B34" s="7">
        <v>235</v>
      </c>
      <c r="C34" s="8" t="s">
        <v>107</v>
      </c>
      <c r="D34" s="9">
        <v>235102</v>
      </c>
      <c r="E34" s="10" t="s">
        <v>268</v>
      </c>
      <c r="F34" s="19" t="s">
        <v>447</v>
      </c>
      <c r="G34" s="20" t="s">
        <v>848</v>
      </c>
      <c r="H34" s="21"/>
      <c r="I34" s="22"/>
      <c r="J34" s="78"/>
      <c r="K34" s="79"/>
    </row>
    <row r="35" spans="1:11" s="3" customFormat="1" ht="50.25" customHeight="1">
      <c r="A35" s="6">
        <v>31</v>
      </c>
      <c r="B35" s="7">
        <v>236</v>
      </c>
      <c r="C35" s="8" t="s">
        <v>278</v>
      </c>
      <c r="D35" s="9">
        <v>236101</v>
      </c>
      <c r="E35" s="10" t="s">
        <v>273</v>
      </c>
      <c r="F35" s="19" t="s">
        <v>448</v>
      </c>
      <c r="G35" s="20" t="s">
        <v>858</v>
      </c>
      <c r="H35" s="21"/>
      <c r="I35" s="22"/>
      <c r="J35" s="78"/>
      <c r="K35" s="79"/>
    </row>
    <row r="36" spans="1:11" s="3" customFormat="1" ht="50.25" customHeight="1">
      <c r="A36" s="6">
        <v>32</v>
      </c>
      <c r="B36" s="7">
        <v>236</v>
      </c>
      <c r="C36" s="8" t="s">
        <v>278</v>
      </c>
      <c r="D36" s="9">
        <v>236102</v>
      </c>
      <c r="E36" s="10" t="s">
        <v>273</v>
      </c>
      <c r="F36" s="19" t="s">
        <v>449</v>
      </c>
      <c r="G36" s="20" t="s">
        <v>858</v>
      </c>
      <c r="H36" s="21"/>
      <c r="I36" s="22"/>
      <c r="J36" s="78"/>
      <c r="K36" s="79"/>
    </row>
    <row r="37" spans="1:11" s="3" customFormat="1" ht="50.25" customHeight="1">
      <c r="A37" s="6">
        <v>33</v>
      </c>
      <c r="B37" s="7">
        <v>236</v>
      </c>
      <c r="C37" s="8" t="s">
        <v>278</v>
      </c>
      <c r="D37" s="9">
        <v>236103</v>
      </c>
      <c r="E37" s="10" t="s">
        <v>275</v>
      </c>
      <c r="F37" s="19" t="s">
        <v>450</v>
      </c>
      <c r="G37" s="20" t="s">
        <v>858</v>
      </c>
      <c r="H37" s="21"/>
      <c r="I37" s="22"/>
      <c r="J37" s="78"/>
      <c r="K37" s="79"/>
    </row>
    <row r="38" spans="1:11" s="3" customFormat="1" ht="50.25" customHeight="1">
      <c r="A38" s="6">
        <v>34</v>
      </c>
      <c r="B38" s="7">
        <v>240</v>
      </c>
      <c r="C38" s="8" t="s">
        <v>55</v>
      </c>
      <c r="D38" s="9">
        <v>240101</v>
      </c>
      <c r="E38" s="10" t="s">
        <v>268</v>
      </c>
      <c r="F38" s="19" t="s">
        <v>451</v>
      </c>
      <c r="G38" s="20" t="s">
        <v>858</v>
      </c>
      <c r="H38" s="21"/>
      <c r="I38" s="22"/>
      <c r="J38" s="78"/>
      <c r="K38" s="79"/>
    </row>
    <row r="39" spans="1:11" s="3" customFormat="1" ht="50.25" customHeight="1">
      <c r="A39" s="6">
        <v>35</v>
      </c>
      <c r="B39" s="7">
        <v>242</v>
      </c>
      <c r="C39" s="8" t="s">
        <v>41</v>
      </c>
      <c r="D39" s="9">
        <v>242101</v>
      </c>
      <c r="E39" s="10" t="s">
        <v>272</v>
      </c>
      <c r="F39" s="19" t="s">
        <v>193</v>
      </c>
      <c r="G39" s="20" t="s">
        <v>858</v>
      </c>
      <c r="H39" s="21"/>
      <c r="I39" s="22"/>
      <c r="J39" s="78"/>
      <c r="K39" s="79"/>
    </row>
    <row r="40" spans="1:11" s="3" customFormat="1" ht="50.25" customHeight="1">
      <c r="A40" s="6">
        <v>36</v>
      </c>
      <c r="B40" s="7">
        <v>245</v>
      </c>
      <c r="C40" s="8" t="s">
        <v>10</v>
      </c>
      <c r="D40" s="9">
        <v>245101</v>
      </c>
      <c r="E40" s="10" t="s">
        <v>272</v>
      </c>
      <c r="F40" s="19" t="s">
        <v>452</v>
      </c>
      <c r="G40" s="20" t="s">
        <v>854</v>
      </c>
      <c r="H40" s="21"/>
      <c r="I40" s="22"/>
      <c r="J40" s="78"/>
      <c r="K40" s="79"/>
    </row>
    <row r="41" spans="1:11" s="3" customFormat="1" ht="50.25" customHeight="1">
      <c r="A41" s="6">
        <v>37</v>
      </c>
      <c r="B41" s="7">
        <v>246</v>
      </c>
      <c r="C41" s="8" t="s">
        <v>60</v>
      </c>
      <c r="D41" s="9">
        <v>246101</v>
      </c>
      <c r="E41" s="10" t="s">
        <v>268</v>
      </c>
      <c r="F41" s="19" t="s">
        <v>150</v>
      </c>
      <c r="G41" s="20" t="s">
        <v>854</v>
      </c>
      <c r="H41" s="21"/>
      <c r="I41" s="22"/>
      <c r="J41" s="78"/>
      <c r="K41" s="79"/>
    </row>
    <row r="42" spans="1:11" s="3" customFormat="1" ht="58.5">
      <c r="A42" s="6">
        <v>38</v>
      </c>
      <c r="B42" s="7">
        <v>249</v>
      </c>
      <c r="C42" s="8" t="s">
        <v>61</v>
      </c>
      <c r="D42" s="9">
        <v>249101</v>
      </c>
      <c r="E42" s="10" t="s">
        <v>273</v>
      </c>
      <c r="F42" s="19" t="s">
        <v>453</v>
      </c>
      <c r="G42" s="20" t="s">
        <v>854</v>
      </c>
      <c r="H42" s="21"/>
      <c r="I42" s="22"/>
      <c r="J42" s="78"/>
      <c r="K42" s="79"/>
    </row>
    <row r="43" spans="1:11" s="3" customFormat="1" ht="50.25" customHeight="1">
      <c r="A43" s="6">
        <v>39</v>
      </c>
      <c r="B43" s="7">
        <v>250</v>
      </c>
      <c r="C43" s="8" t="s">
        <v>62</v>
      </c>
      <c r="D43" s="9">
        <v>250101</v>
      </c>
      <c r="E43" s="10" t="s">
        <v>275</v>
      </c>
      <c r="F43" s="19" t="s">
        <v>454</v>
      </c>
      <c r="G43" s="20" t="s">
        <v>848</v>
      </c>
      <c r="H43" s="21"/>
      <c r="I43" s="22"/>
      <c r="J43" s="78"/>
      <c r="K43" s="79"/>
    </row>
    <row r="44" spans="1:11" s="3" customFormat="1" ht="50.25" customHeight="1">
      <c r="A44" s="6">
        <v>40</v>
      </c>
      <c r="B44" s="7">
        <v>250</v>
      </c>
      <c r="C44" s="8" t="s">
        <v>62</v>
      </c>
      <c r="D44" s="9">
        <v>250102</v>
      </c>
      <c r="E44" s="10" t="s">
        <v>268</v>
      </c>
      <c r="F44" s="19" t="s">
        <v>455</v>
      </c>
      <c r="G44" s="20" t="s">
        <v>848</v>
      </c>
      <c r="H44" s="21"/>
      <c r="I44" s="22"/>
      <c r="J44" s="78"/>
      <c r="K44" s="79"/>
    </row>
    <row r="45" spans="1:11" s="3" customFormat="1" ht="50.25" customHeight="1">
      <c r="A45" s="6">
        <v>41</v>
      </c>
      <c r="B45" s="7">
        <v>250</v>
      </c>
      <c r="C45" s="8" t="s">
        <v>62</v>
      </c>
      <c r="D45" s="9">
        <v>250103</v>
      </c>
      <c r="E45" s="10" t="s">
        <v>268</v>
      </c>
      <c r="F45" s="19" t="s">
        <v>456</v>
      </c>
      <c r="G45" s="20" t="s">
        <v>848</v>
      </c>
      <c r="H45" s="21"/>
      <c r="I45" s="22"/>
      <c r="J45" s="78"/>
      <c r="K45" s="79"/>
    </row>
    <row r="46" spans="1:11" s="3" customFormat="1" ht="120.75" customHeight="1">
      <c r="A46" s="6">
        <v>42</v>
      </c>
      <c r="B46" s="7">
        <v>251</v>
      </c>
      <c r="C46" s="8" t="s">
        <v>63</v>
      </c>
      <c r="D46" s="9">
        <v>251101</v>
      </c>
      <c r="E46" s="10" t="s">
        <v>272</v>
      </c>
      <c r="F46" s="19" t="s">
        <v>457</v>
      </c>
      <c r="G46" s="95" t="s">
        <v>846</v>
      </c>
      <c r="H46" s="96" t="s">
        <v>880</v>
      </c>
      <c r="I46" s="97" t="s">
        <v>881</v>
      </c>
      <c r="J46" s="98" t="s">
        <v>900</v>
      </c>
      <c r="K46" s="99"/>
    </row>
    <row r="47" spans="1:11" s="3" customFormat="1" ht="50.25" customHeight="1">
      <c r="A47" s="6">
        <v>43</v>
      </c>
      <c r="B47" s="7">
        <v>254</v>
      </c>
      <c r="C47" s="8" t="s">
        <v>11</v>
      </c>
      <c r="D47" s="9">
        <v>254101</v>
      </c>
      <c r="E47" s="10" t="s">
        <v>268</v>
      </c>
      <c r="F47" s="19" t="s">
        <v>458</v>
      </c>
      <c r="G47" s="20" t="s">
        <v>858</v>
      </c>
      <c r="H47" s="21"/>
      <c r="I47" s="22"/>
      <c r="J47" s="78"/>
      <c r="K47" s="79"/>
    </row>
    <row r="48" spans="1:11" s="3" customFormat="1" ht="50.25" customHeight="1">
      <c r="A48" s="6">
        <v>44</v>
      </c>
      <c r="B48" s="7">
        <v>254</v>
      </c>
      <c r="C48" s="8" t="s">
        <v>11</v>
      </c>
      <c r="D48" s="9">
        <v>254102</v>
      </c>
      <c r="E48" s="10" t="s">
        <v>268</v>
      </c>
      <c r="F48" s="19" t="s">
        <v>459</v>
      </c>
      <c r="G48" s="20" t="s">
        <v>858</v>
      </c>
      <c r="H48" s="21"/>
      <c r="I48" s="22"/>
      <c r="J48" s="78"/>
      <c r="K48" s="79"/>
    </row>
    <row r="49" spans="1:11" s="3" customFormat="1" ht="50.25" customHeight="1">
      <c r="A49" s="6">
        <v>45</v>
      </c>
      <c r="B49" s="7">
        <v>257</v>
      </c>
      <c r="C49" s="8" t="s">
        <v>65</v>
      </c>
      <c r="D49" s="9">
        <v>257101</v>
      </c>
      <c r="E49" s="10" t="s">
        <v>268</v>
      </c>
      <c r="F49" s="19" t="s">
        <v>460</v>
      </c>
      <c r="G49" s="20" t="s">
        <v>848</v>
      </c>
      <c r="H49" s="21"/>
      <c r="I49" s="22"/>
      <c r="J49" s="78"/>
      <c r="K49" s="79"/>
    </row>
    <row r="50" spans="1:11" s="3" customFormat="1" ht="50.25" customHeight="1">
      <c r="A50" s="6">
        <v>46</v>
      </c>
      <c r="B50" s="7">
        <v>257</v>
      </c>
      <c r="C50" s="8" t="s">
        <v>65</v>
      </c>
      <c r="D50" s="9">
        <v>257102</v>
      </c>
      <c r="E50" s="10" t="s">
        <v>268</v>
      </c>
      <c r="F50" s="19" t="s">
        <v>461</v>
      </c>
      <c r="G50" s="20" t="s">
        <v>848</v>
      </c>
      <c r="H50" s="21"/>
      <c r="I50" s="22"/>
      <c r="J50" s="78"/>
      <c r="K50" s="79"/>
    </row>
    <row r="51" spans="1:11" s="3" customFormat="1" ht="50.25" customHeight="1">
      <c r="A51" s="6">
        <v>47</v>
      </c>
      <c r="B51" s="7">
        <v>257</v>
      </c>
      <c r="C51" s="8" t="s">
        <v>65</v>
      </c>
      <c r="D51" s="9">
        <v>257103</v>
      </c>
      <c r="E51" s="10" t="s">
        <v>268</v>
      </c>
      <c r="F51" s="19" t="s">
        <v>462</v>
      </c>
      <c r="G51" s="20" t="s">
        <v>848</v>
      </c>
      <c r="H51" s="21"/>
      <c r="I51" s="22"/>
      <c r="J51" s="78"/>
      <c r="K51" s="79"/>
    </row>
    <row r="52" spans="1:11" s="3" customFormat="1" ht="50.25" customHeight="1">
      <c r="A52" s="6">
        <v>48</v>
      </c>
      <c r="B52" s="7">
        <v>257</v>
      </c>
      <c r="C52" s="8" t="s">
        <v>65</v>
      </c>
      <c r="D52" s="9">
        <v>257104</v>
      </c>
      <c r="E52" s="10" t="s">
        <v>268</v>
      </c>
      <c r="F52" s="19" t="s">
        <v>463</v>
      </c>
      <c r="G52" s="20" t="s">
        <v>848</v>
      </c>
      <c r="H52" s="21"/>
      <c r="I52" s="22"/>
      <c r="J52" s="78"/>
      <c r="K52" s="79"/>
    </row>
    <row r="53" spans="1:11" s="3" customFormat="1" ht="50.25" customHeight="1">
      <c r="A53" s="6">
        <v>49</v>
      </c>
      <c r="B53" s="7">
        <v>258</v>
      </c>
      <c r="C53" s="8" t="s">
        <v>13</v>
      </c>
      <c r="D53" s="9">
        <v>258101</v>
      </c>
      <c r="E53" s="10" t="s">
        <v>268</v>
      </c>
      <c r="F53" s="19" t="s">
        <v>153</v>
      </c>
      <c r="G53" s="20" t="s">
        <v>848</v>
      </c>
      <c r="H53" s="21"/>
      <c r="I53" s="22"/>
      <c r="J53" s="78"/>
      <c r="K53" s="79"/>
    </row>
    <row r="54" spans="1:11" s="3" customFormat="1" ht="50.25" customHeight="1">
      <c r="A54" s="6">
        <v>50</v>
      </c>
      <c r="B54" s="7">
        <v>258</v>
      </c>
      <c r="C54" s="8" t="s">
        <v>13</v>
      </c>
      <c r="D54" s="9">
        <v>258102</v>
      </c>
      <c r="E54" s="10" t="s">
        <v>268</v>
      </c>
      <c r="F54" s="19" t="s">
        <v>464</v>
      </c>
      <c r="G54" s="20" t="s">
        <v>848</v>
      </c>
      <c r="H54" s="21"/>
      <c r="I54" s="22"/>
      <c r="J54" s="78"/>
      <c r="K54" s="79"/>
    </row>
    <row r="55" spans="1:11" s="3" customFormat="1" ht="72">
      <c r="A55" s="6">
        <v>51</v>
      </c>
      <c r="B55" s="7">
        <v>258</v>
      </c>
      <c r="C55" s="8" t="s">
        <v>13</v>
      </c>
      <c r="D55" s="9">
        <v>258103</v>
      </c>
      <c r="E55" s="10" t="s">
        <v>272</v>
      </c>
      <c r="F55" s="19" t="s">
        <v>465</v>
      </c>
      <c r="G55" s="20" t="s">
        <v>848</v>
      </c>
      <c r="H55" s="21"/>
      <c r="I55" s="22"/>
      <c r="J55" s="78"/>
      <c r="K55" s="79" t="s">
        <v>855</v>
      </c>
    </row>
    <row r="56" spans="1:11" s="3" customFormat="1" ht="50.25" customHeight="1">
      <c r="A56" s="6">
        <v>52</v>
      </c>
      <c r="B56" s="7">
        <v>258</v>
      </c>
      <c r="C56" s="8" t="s">
        <v>13</v>
      </c>
      <c r="D56" s="9">
        <v>258104</v>
      </c>
      <c r="E56" s="10" t="s">
        <v>272</v>
      </c>
      <c r="F56" s="19" t="s">
        <v>154</v>
      </c>
      <c r="G56" s="20" t="s">
        <v>848</v>
      </c>
      <c r="H56" s="21"/>
      <c r="I56" s="22"/>
      <c r="J56" s="78"/>
      <c r="K56" s="79"/>
    </row>
    <row r="57" spans="1:11" s="3" customFormat="1" ht="50.25" customHeight="1">
      <c r="A57" s="6">
        <v>53</v>
      </c>
      <c r="B57" s="7">
        <v>259</v>
      </c>
      <c r="C57" s="8" t="s">
        <v>8</v>
      </c>
      <c r="D57" s="9">
        <v>259101</v>
      </c>
      <c r="E57" s="10" t="s">
        <v>272</v>
      </c>
      <c r="F57" s="19" t="s">
        <v>466</v>
      </c>
      <c r="G57" s="20" t="s">
        <v>858</v>
      </c>
      <c r="H57" s="21"/>
      <c r="I57" s="22"/>
      <c r="J57" s="78"/>
      <c r="K57" s="79"/>
    </row>
    <row r="58" spans="1:11" s="3" customFormat="1" ht="50.25" customHeight="1">
      <c r="A58" s="6">
        <v>54</v>
      </c>
      <c r="B58" s="7">
        <v>260</v>
      </c>
      <c r="C58" s="8" t="s">
        <v>66</v>
      </c>
      <c r="D58" s="9">
        <v>260101</v>
      </c>
      <c r="E58" s="10" t="s">
        <v>270</v>
      </c>
      <c r="F58" s="19" t="s">
        <v>135</v>
      </c>
      <c r="G58" s="20" t="s">
        <v>858</v>
      </c>
      <c r="H58" s="21"/>
      <c r="I58" s="22"/>
      <c r="J58" s="78"/>
      <c r="K58" s="79"/>
    </row>
    <row r="59" spans="1:11" s="3" customFormat="1" ht="50.25" customHeight="1">
      <c r="A59" s="6">
        <v>55</v>
      </c>
      <c r="B59" s="7">
        <v>266</v>
      </c>
      <c r="C59" s="8" t="s">
        <v>68</v>
      </c>
      <c r="D59" s="9">
        <v>266101</v>
      </c>
      <c r="E59" s="10" t="s">
        <v>99</v>
      </c>
      <c r="F59" s="19" t="s">
        <v>467</v>
      </c>
      <c r="G59" s="20" t="s">
        <v>858</v>
      </c>
      <c r="H59" s="21"/>
      <c r="I59" s="22"/>
      <c r="J59" s="78"/>
      <c r="K59" s="79"/>
    </row>
    <row r="60" spans="1:11" s="3" customFormat="1" ht="50.25" customHeight="1">
      <c r="A60" s="6">
        <v>56</v>
      </c>
      <c r="B60" s="7">
        <v>266</v>
      </c>
      <c r="C60" s="8" t="s">
        <v>68</v>
      </c>
      <c r="D60" s="9">
        <v>266102</v>
      </c>
      <c r="E60" s="10" t="s">
        <v>99</v>
      </c>
      <c r="F60" s="19" t="s">
        <v>200</v>
      </c>
      <c r="G60" s="20" t="s">
        <v>858</v>
      </c>
      <c r="H60" s="21"/>
      <c r="I60" s="22"/>
      <c r="J60" s="78"/>
      <c r="K60" s="79"/>
    </row>
    <row r="61" spans="1:11" s="3" customFormat="1" ht="50.25" customHeight="1">
      <c r="A61" s="6">
        <v>57</v>
      </c>
      <c r="B61" s="7">
        <v>266</v>
      </c>
      <c r="C61" s="8" t="s">
        <v>68</v>
      </c>
      <c r="D61" s="9">
        <v>266103</v>
      </c>
      <c r="E61" s="10" t="s">
        <v>99</v>
      </c>
      <c r="F61" s="19" t="s">
        <v>468</v>
      </c>
      <c r="G61" s="20" t="s">
        <v>858</v>
      </c>
      <c r="H61" s="21"/>
      <c r="I61" s="22"/>
      <c r="J61" s="78"/>
      <c r="K61" s="79"/>
    </row>
    <row r="62" spans="1:11" s="3" customFormat="1" ht="50.25" customHeight="1">
      <c r="A62" s="6">
        <v>58</v>
      </c>
      <c r="B62" s="7">
        <v>267</v>
      </c>
      <c r="C62" s="8" t="s">
        <v>70</v>
      </c>
      <c r="D62" s="9">
        <v>267101</v>
      </c>
      <c r="E62" s="10" t="s">
        <v>273</v>
      </c>
      <c r="F62" s="19" t="s">
        <v>469</v>
      </c>
      <c r="G62" s="20" t="s">
        <v>858</v>
      </c>
      <c r="H62" s="21"/>
      <c r="I62" s="22"/>
      <c r="J62" s="78"/>
      <c r="K62" s="79"/>
    </row>
    <row r="63" spans="1:11" s="3" customFormat="1" ht="50.25" customHeight="1">
      <c r="A63" s="6">
        <v>59</v>
      </c>
      <c r="B63" s="7">
        <v>269</v>
      </c>
      <c r="C63" s="8" t="s">
        <v>56</v>
      </c>
      <c r="D63" s="9">
        <v>269101</v>
      </c>
      <c r="E63" s="10" t="s">
        <v>270</v>
      </c>
      <c r="F63" s="19" t="s">
        <v>470</v>
      </c>
      <c r="G63" s="20" t="s">
        <v>871</v>
      </c>
      <c r="H63" s="21"/>
      <c r="I63" s="22"/>
      <c r="J63" s="78"/>
      <c r="K63" s="79"/>
    </row>
    <row r="64" spans="1:11" s="3" customFormat="1" ht="50.25" customHeight="1">
      <c r="A64" s="6">
        <v>60</v>
      </c>
      <c r="B64" s="7">
        <v>270</v>
      </c>
      <c r="C64" s="8" t="s">
        <v>57</v>
      </c>
      <c r="D64" s="9">
        <v>270101</v>
      </c>
      <c r="E64" s="10" t="s">
        <v>279</v>
      </c>
      <c r="F64" s="19" t="s">
        <v>471</v>
      </c>
      <c r="G64" s="20" t="s">
        <v>871</v>
      </c>
      <c r="H64" s="21"/>
      <c r="I64" s="22"/>
      <c r="J64" s="78"/>
      <c r="K64" s="79"/>
    </row>
    <row r="65" spans="1:11" s="3" customFormat="1" ht="50.25" customHeight="1">
      <c r="A65" s="6">
        <v>61</v>
      </c>
      <c r="B65" s="7">
        <v>270</v>
      </c>
      <c r="C65" s="8" t="s">
        <v>57</v>
      </c>
      <c r="D65" s="9">
        <v>270102</v>
      </c>
      <c r="E65" s="10" t="s">
        <v>279</v>
      </c>
      <c r="F65" s="19" t="s">
        <v>472</v>
      </c>
      <c r="G65" s="20" t="s">
        <v>871</v>
      </c>
      <c r="H65" s="21"/>
      <c r="I65" s="22"/>
      <c r="J65" s="78"/>
      <c r="K65" s="79"/>
    </row>
    <row r="66" spans="1:11" s="3" customFormat="1" ht="50.25" customHeight="1">
      <c r="A66" s="6">
        <v>62</v>
      </c>
      <c r="B66" s="7">
        <v>271</v>
      </c>
      <c r="C66" s="8" t="s">
        <v>473</v>
      </c>
      <c r="D66" s="9">
        <v>271101</v>
      </c>
      <c r="E66" s="10" t="s">
        <v>272</v>
      </c>
      <c r="F66" s="19" t="s">
        <v>474</v>
      </c>
      <c r="G66" s="20" t="s">
        <v>848</v>
      </c>
      <c r="H66" s="21"/>
      <c r="I66" s="22"/>
      <c r="J66" s="78"/>
      <c r="K66" s="79"/>
    </row>
    <row r="67" spans="1:11" s="3" customFormat="1" ht="96" customHeight="1">
      <c r="A67" s="6">
        <v>63</v>
      </c>
      <c r="B67" s="7">
        <v>271</v>
      </c>
      <c r="C67" s="8" t="s">
        <v>473</v>
      </c>
      <c r="D67" s="9">
        <v>271102</v>
      </c>
      <c r="E67" s="10" t="s">
        <v>268</v>
      </c>
      <c r="F67" s="19" t="s">
        <v>475</v>
      </c>
      <c r="G67" s="95" t="s">
        <v>849</v>
      </c>
      <c r="H67" s="96" t="s">
        <v>268</v>
      </c>
      <c r="I67" s="97" t="s">
        <v>850</v>
      </c>
      <c r="J67" s="98" t="s">
        <v>851</v>
      </c>
      <c r="K67" s="99"/>
    </row>
    <row r="68" spans="1:11" s="3" customFormat="1" ht="192" customHeight="1">
      <c r="A68" s="6">
        <v>64</v>
      </c>
      <c r="B68" s="7">
        <v>271</v>
      </c>
      <c r="C68" s="8" t="s">
        <v>473</v>
      </c>
      <c r="D68" s="9">
        <v>271103</v>
      </c>
      <c r="E68" s="10" t="s">
        <v>272</v>
      </c>
      <c r="F68" s="19" t="s">
        <v>476</v>
      </c>
      <c r="G68" s="95" t="s">
        <v>849</v>
      </c>
      <c r="H68" s="96" t="s">
        <v>272</v>
      </c>
      <c r="I68" s="97" t="s">
        <v>852</v>
      </c>
      <c r="J68" s="98" t="s">
        <v>853</v>
      </c>
      <c r="K68" s="99"/>
    </row>
    <row r="69" spans="1:11" s="3" customFormat="1" ht="50.25" customHeight="1">
      <c r="A69" s="6">
        <v>65</v>
      </c>
      <c r="B69" s="7">
        <v>272</v>
      </c>
      <c r="C69" s="8" t="s">
        <v>58</v>
      </c>
      <c r="D69" s="9">
        <v>272101</v>
      </c>
      <c r="E69" s="10" t="s">
        <v>270</v>
      </c>
      <c r="F69" s="19" t="s">
        <v>477</v>
      </c>
      <c r="G69" s="20" t="s">
        <v>871</v>
      </c>
      <c r="H69" s="21"/>
      <c r="I69" s="22"/>
      <c r="J69" s="78"/>
      <c r="K69" s="79"/>
    </row>
    <row r="70" spans="1:11" s="3" customFormat="1" ht="50.25" customHeight="1">
      <c r="A70" s="6">
        <v>66</v>
      </c>
      <c r="B70" s="7">
        <v>274</v>
      </c>
      <c r="C70" s="8" t="s">
        <v>26</v>
      </c>
      <c r="D70" s="9">
        <v>274101</v>
      </c>
      <c r="E70" s="10" t="s">
        <v>427</v>
      </c>
      <c r="F70" s="19" t="s">
        <v>111</v>
      </c>
      <c r="G70" s="20" t="s">
        <v>858</v>
      </c>
      <c r="H70" s="21"/>
      <c r="I70" s="22"/>
      <c r="J70" s="78"/>
      <c r="K70" s="79"/>
    </row>
    <row r="71" spans="1:11" s="3" customFormat="1" ht="50.25" customHeight="1">
      <c r="A71" s="6">
        <v>67</v>
      </c>
      <c r="B71" s="7">
        <v>276</v>
      </c>
      <c r="C71" s="8" t="s">
        <v>71</v>
      </c>
      <c r="D71" s="9">
        <v>276101</v>
      </c>
      <c r="E71" s="10" t="s">
        <v>270</v>
      </c>
      <c r="F71" s="19" t="s">
        <v>155</v>
      </c>
      <c r="G71" s="20" t="s">
        <v>848</v>
      </c>
      <c r="H71" s="21"/>
      <c r="I71" s="22"/>
      <c r="J71" s="78"/>
      <c r="K71" s="79"/>
    </row>
    <row r="72" spans="1:11" s="3" customFormat="1" ht="401.25" customHeight="1">
      <c r="A72" s="6">
        <v>68</v>
      </c>
      <c r="B72" s="7">
        <v>277</v>
      </c>
      <c r="C72" s="8" t="s">
        <v>72</v>
      </c>
      <c r="D72" s="9">
        <v>277101</v>
      </c>
      <c r="E72" s="10" t="s">
        <v>272</v>
      </c>
      <c r="F72" s="19" t="s">
        <v>156</v>
      </c>
      <c r="G72" s="95" t="s">
        <v>849</v>
      </c>
      <c r="H72" s="96" t="s">
        <v>272</v>
      </c>
      <c r="I72" s="97">
        <v>277101</v>
      </c>
      <c r="J72" s="98" t="s">
        <v>999</v>
      </c>
      <c r="K72" s="99"/>
    </row>
    <row r="73" spans="1:11" s="3" customFormat="1" ht="50.25" customHeight="1">
      <c r="A73" s="6">
        <v>69</v>
      </c>
      <c r="B73" s="7">
        <v>278</v>
      </c>
      <c r="C73" s="8" t="s">
        <v>30</v>
      </c>
      <c r="D73" s="9">
        <v>278101</v>
      </c>
      <c r="E73" s="10" t="s">
        <v>268</v>
      </c>
      <c r="F73" s="19" t="s">
        <v>478</v>
      </c>
      <c r="G73" s="20" t="s">
        <v>858</v>
      </c>
      <c r="H73" s="21"/>
      <c r="I73" s="22"/>
      <c r="J73" s="78"/>
      <c r="K73" s="79"/>
    </row>
    <row r="74" spans="1:11" s="3" customFormat="1" ht="50.25" customHeight="1">
      <c r="A74" s="6">
        <v>70</v>
      </c>
      <c r="B74" s="7">
        <v>278</v>
      </c>
      <c r="C74" s="8" t="s">
        <v>30</v>
      </c>
      <c r="D74" s="9">
        <v>278102</v>
      </c>
      <c r="E74" s="10" t="s">
        <v>268</v>
      </c>
      <c r="F74" s="19" t="s">
        <v>479</v>
      </c>
      <c r="G74" s="20" t="s">
        <v>858</v>
      </c>
      <c r="H74" s="21"/>
      <c r="I74" s="22"/>
      <c r="J74" s="78"/>
      <c r="K74" s="79"/>
    </row>
    <row r="75" spans="1:11" s="3" customFormat="1" ht="50.25" customHeight="1">
      <c r="A75" s="6">
        <v>71</v>
      </c>
      <c r="B75" s="7">
        <v>280</v>
      </c>
      <c r="C75" s="8" t="s">
        <v>73</v>
      </c>
      <c r="D75" s="9">
        <v>280101</v>
      </c>
      <c r="E75" s="10" t="s">
        <v>268</v>
      </c>
      <c r="F75" s="19" t="s">
        <v>196</v>
      </c>
      <c r="G75" s="20" t="s">
        <v>858</v>
      </c>
      <c r="H75" s="21"/>
      <c r="I75" s="22"/>
      <c r="J75" s="78"/>
      <c r="K75" s="79"/>
    </row>
    <row r="76" spans="1:11" s="3" customFormat="1" ht="50.25" customHeight="1">
      <c r="A76" s="6">
        <v>72</v>
      </c>
      <c r="B76" s="7">
        <v>280</v>
      </c>
      <c r="C76" s="8" t="s">
        <v>73</v>
      </c>
      <c r="D76" s="9">
        <v>280102</v>
      </c>
      <c r="E76" s="10" t="s">
        <v>268</v>
      </c>
      <c r="F76" s="19" t="s">
        <v>238</v>
      </c>
      <c r="G76" s="20" t="s">
        <v>858</v>
      </c>
      <c r="H76" s="21"/>
      <c r="I76" s="22"/>
      <c r="J76" s="78"/>
      <c r="K76" s="79"/>
    </row>
    <row r="77" spans="1:11" s="3" customFormat="1" ht="50.25" customHeight="1">
      <c r="A77" s="6">
        <v>73</v>
      </c>
      <c r="B77" s="7">
        <v>281</v>
      </c>
      <c r="C77" s="8" t="s">
        <v>74</v>
      </c>
      <c r="D77" s="9">
        <v>281101</v>
      </c>
      <c r="E77" s="10" t="s">
        <v>272</v>
      </c>
      <c r="F77" s="19" t="s">
        <v>480</v>
      </c>
      <c r="G77" s="20" t="s">
        <v>858</v>
      </c>
      <c r="H77" s="21"/>
      <c r="I77" s="22"/>
      <c r="J77" s="78"/>
      <c r="K77" s="79"/>
    </row>
    <row r="78" spans="1:11" s="3" customFormat="1" ht="120">
      <c r="A78" s="6">
        <v>74</v>
      </c>
      <c r="B78" s="7">
        <v>283</v>
      </c>
      <c r="C78" s="8" t="s">
        <v>27</v>
      </c>
      <c r="D78" s="9">
        <v>283101</v>
      </c>
      <c r="E78" s="10" t="s">
        <v>268</v>
      </c>
      <c r="F78" s="19" t="s">
        <v>481</v>
      </c>
      <c r="G78" s="95" t="s">
        <v>846</v>
      </c>
      <c r="H78" s="96" t="s">
        <v>268</v>
      </c>
      <c r="I78" s="97" t="s">
        <v>939</v>
      </c>
      <c r="J78" s="98" t="s">
        <v>940</v>
      </c>
      <c r="K78" s="99"/>
    </row>
    <row r="79" spans="1:11" s="3" customFormat="1" ht="50.25" customHeight="1">
      <c r="A79" s="6">
        <v>75</v>
      </c>
      <c r="B79" s="7">
        <v>283</v>
      </c>
      <c r="C79" s="8" t="s">
        <v>27</v>
      </c>
      <c r="D79" s="9">
        <v>283102</v>
      </c>
      <c r="E79" s="10" t="s">
        <v>272</v>
      </c>
      <c r="F79" s="19" t="s">
        <v>482</v>
      </c>
      <c r="G79" s="20" t="s">
        <v>848</v>
      </c>
      <c r="H79" s="21"/>
      <c r="I79" s="22"/>
      <c r="J79" s="78"/>
      <c r="K79" s="79"/>
    </row>
    <row r="80" spans="1:11" s="3" customFormat="1" ht="50.25" customHeight="1">
      <c r="A80" s="6">
        <v>76</v>
      </c>
      <c r="B80" s="7">
        <v>284</v>
      </c>
      <c r="C80" s="8" t="s">
        <v>76</v>
      </c>
      <c r="D80" s="9">
        <v>284101</v>
      </c>
      <c r="E80" s="10" t="s">
        <v>279</v>
      </c>
      <c r="F80" s="19" t="s">
        <v>157</v>
      </c>
      <c r="G80" s="20" t="s">
        <v>858</v>
      </c>
      <c r="H80" s="21"/>
      <c r="I80" s="22"/>
      <c r="J80" s="78"/>
      <c r="K80" s="79"/>
    </row>
    <row r="81" spans="1:11" s="3" customFormat="1" ht="50.25" customHeight="1">
      <c r="A81" s="6">
        <v>77</v>
      </c>
      <c r="B81" s="7">
        <v>284</v>
      </c>
      <c r="C81" s="8" t="s">
        <v>76</v>
      </c>
      <c r="D81" s="9">
        <v>284102</v>
      </c>
      <c r="E81" s="10" t="s">
        <v>279</v>
      </c>
      <c r="F81" s="19" t="s">
        <v>483</v>
      </c>
      <c r="G81" s="20" t="s">
        <v>858</v>
      </c>
      <c r="H81" s="21"/>
      <c r="I81" s="22"/>
      <c r="J81" s="78"/>
      <c r="K81" s="79"/>
    </row>
    <row r="82" spans="1:11" s="3" customFormat="1" ht="50.25" customHeight="1">
      <c r="A82" s="6">
        <v>78</v>
      </c>
      <c r="B82" s="7">
        <v>285</v>
      </c>
      <c r="C82" s="8" t="s">
        <v>18</v>
      </c>
      <c r="D82" s="9">
        <v>285101</v>
      </c>
      <c r="E82" s="10" t="s">
        <v>279</v>
      </c>
      <c r="F82" s="19" t="s">
        <v>484</v>
      </c>
      <c r="G82" s="20" t="s">
        <v>848</v>
      </c>
      <c r="H82" s="21"/>
      <c r="I82" s="22"/>
      <c r="J82" s="78"/>
      <c r="K82" s="79"/>
    </row>
    <row r="83" spans="1:11" s="3" customFormat="1" ht="50.25" customHeight="1">
      <c r="A83" s="6">
        <v>79</v>
      </c>
      <c r="B83" s="7">
        <v>285</v>
      </c>
      <c r="C83" s="8" t="s">
        <v>18</v>
      </c>
      <c r="D83" s="9">
        <v>285102</v>
      </c>
      <c r="E83" s="10" t="s">
        <v>272</v>
      </c>
      <c r="F83" s="19" t="s">
        <v>485</v>
      </c>
      <c r="G83" s="20" t="s">
        <v>848</v>
      </c>
      <c r="H83" s="21"/>
      <c r="I83" s="22"/>
      <c r="J83" s="78"/>
      <c r="K83" s="79"/>
    </row>
    <row r="84" spans="1:11" s="3" customFormat="1" ht="50.25" customHeight="1">
      <c r="A84" s="6">
        <v>80</v>
      </c>
      <c r="B84" s="7">
        <v>285</v>
      </c>
      <c r="C84" s="8" t="s">
        <v>18</v>
      </c>
      <c r="D84" s="9">
        <v>285103</v>
      </c>
      <c r="E84" s="10" t="s">
        <v>279</v>
      </c>
      <c r="F84" s="19" t="s">
        <v>486</v>
      </c>
      <c r="G84" s="20" t="s">
        <v>848</v>
      </c>
      <c r="H84" s="21"/>
      <c r="I84" s="22"/>
      <c r="J84" s="78"/>
      <c r="K84" s="79"/>
    </row>
    <row r="85" spans="1:11" s="3" customFormat="1" ht="50.25" customHeight="1">
      <c r="A85" s="6">
        <v>81</v>
      </c>
      <c r="B85" s="7">
        <v>285</v>
      </c>
      <c r="C85" s="8" t="s">
        <v>18</v>
      </c>
      <c r="D85" s="9">
        <v>285104</v>
      </c>
      <c r="E85" s="10" t="s">
        <v>268</v>
      </c>
      <c r="F85" s="19" t="s">
        <v>487</v>
      </c>
      <c r="G85" s="20" t="s">
        <v>848</v>
      </c>
      <c r="H85" s="21"/>
      <c r="I85" s="22"/>
      <c r="J85" s="78"/>
      <c r="K85" s="79"/>
    </row>
    <row r="86" spans="1:11" s="3" customFormat="1" ht="48">
      <c r="A86" s="6">
        <v>82</v>
      </c>
      <c r="B86" s="7">
        <v>285</v>
      </c>
      <c r="C86" s="8" t="s">
        <v>18</v>
      </c>
      <c r="D86" s="9">
        <v>285105</v>
      </c>
      <c r="E86" s="10" t="s">
        <v>272</v>
      </c>
      <c r="F86" s="19" t="s">
        <v>133</v>
      </c>
      <c r="G86" s="95" t="s">
        <v>846</v>
      </c>
      <c r="H86" s="96" t="s">
        <v>279</v>
      </c>
      <c r="I86" s="97" t="s">
        <v>928</v>
      </c>
      <c r="J86" s="98" t="s">
        <v>929</v>
      </c>
      <c r="K86" s="99" t="s">
        <v>930</v>
      </c>
    </row>
    <row r="87" spans="1:11" s="3" customFormat="1" ht="50.25" customHeight="1">
      <c r="A87" s="6">
        <v>83</v>
      </c>
      <c r="B87" s="7">
        <v>285</v>
      </c>
      <c r="C87" s="8" t="s">
        <v>18</v>
      </c>
      <c r="D87" s="9">
        <v>285106</v>
      </c>
      <c r="E87" s="10"/>
      <c r="F87" s="19" t="s">
        <v>488</v>
      </c>
      <c r="G87" s="20" t="s">
        <v>848</v>
      </c>
      <c r="H87" s="21"/>
      <c r="I87" s="22"/>
      <c r="J87" s="78"/>
      <c r="K87" s="79"/>
    </row>
    <row r="88" spans="1:11" s="3" customFormat="1" ht="50.25" customHeight="1">
      <c r="A88" s="6">
        <v>84</v>
      </c>
      <c r="B88" s="7">
        <v>288</v>
      </c>
      <c r="C88" s="8" t="s">
        <v>38</v>
      </c>
      <c r="D88" s="9">
        <v>288101</v>
      </c>
      <c r="E88" s="10" t="s">
        <v>268</v>
      </c>
      <c r="F88" s="19" t="s">
        <v>249</v>
      </c>
      <c r="G88" s="20" t="s">
        <v>1044</v>
      </c>
      <c r="H88" s="21"/>
      <c r="I88" s="22"/>
      <c r="J88" s="78"/>
      <c r="K88" s="79"/>
    </row>
    <row r="89" spans="1:11" s="3" customFormat="1" ht="50.25" customHeight="1">
      <c r="A89" s="6">
        <v>85</v>
      </c>
      <c r="B89" s="7">
        <v>289</v>
      </c>
      <c r="C89" s="8" t="s">
        <v>78</v>
      </c>
      <c r="D89" s="9">
        <v>289101</v>
      </c>
      <c r="E89" s="10" t="s">
        <v>271</v>
      </c>
      <c r="F89" s="19" t="s">
        <v>489</v>
      </c>
      <c r="G89" s="20" t="s">
        <v>854</v>
      </c>
      <c r="H89" s="21"/>
      <c r="I89" s="22"/>
      <c r="J89" s="78"/>
      <c r="K89" s="79"/>
    </row>
    <row r="90" spans="1:11" s="3" customFormat="1" ht="50.25" customHeight="1">
      <c r="A90" s="6">
        <v>86</v>
      </c>
      <c r="B90" s="7">
        <v>291</v>
      </c>
      <c r="C90" s="8" t="s">
        <v>490</v>
      </c>
      <c r="D90" s="9">
        <v>291101</v>
      </c>
      <c r="E90" s="10" t="s">
        <v>268</v>
      </c>
      <c r="F90" s="19" t="s">
        <v>197</v>
      </c>
      <c r="G90" s="20" t="s">
        <v>848</v>
      </c>
      <c r="H90" s="21"/>
      <c r="I90" s="22"/>
      <c r="J90" s="78"/>
      <c r="K90" s="79"/>
    </row>
    <row r="91" spans="1:11" s="3" customFormat="1" ht="50.25" customHeight="1">
      <c r="A91" s="6">
        <v>87</v>
      </c>
      <c r="B91" s="7">
        <v>291</v>
      </c>
      <c r="C91" s="8" t="s">
        <v>490</v>
      </c>
      <c r="D91" s="9">
        <v>291102</v>
      </c>
      <c r="E91" s="10" t="s">
        <v>272</v>
      </c>
      <c r="F91" s="19" t="s">
        <v>198</v>
      </c>
      <c r="G91" s="20" t="s">
        <v>848</v>
      </c>
      <c r="H91" s="21"/>
      <c r="I91" s="22"/>
      <c r="J91" s="78"/>
      <c r="K91" s="79"/>
    </row>
    <row r="92" spans="1:11" s="3" customFormat="1" ht="50.25" customHeight="1">
      <c r="A92" s="6">
        <v>88</v>
      </c>
      <c r="B92" s="7">
        <v>291</v>
      </c>
      <c r="C92" s="8" t="s">
        <v>490</v>
      </c>
      <c r="D92" s="9">
        <v>291103</v>
      </c>
      <c r="E92" s="10" t="s">
        <v>268</v>
      </c>
      <c r="F92" s="19" t="s">
        <v>491</v>
      </c>
      <c r="G92" s="20" t="s">
        <v>848</v>
      </c>
      <c r="H92" s="21"/>
      <c r="I92" s="22"/>
      <c r="J92" s="78"/>
      <c r="K92" s="79"/>
    </row>
    <row r="93" spans="1:11" s="3" customFormat="1" ht="50.25" customHeight="1">
      <c r="A93" s="6">
        <v>89</v>
      </c>
      <c r="B93" s="7">
        <v>294</v>
      </c>
      <c r="C93" s="8" t="s">
        <v>80</v>
      </c>
      <c r="D93" s="9">
        <v>294101</v>
      </c>
      <c r="E93" s="10" t="s">
        <v>272</v>
      </c>
      <c r="F93" s="19" t="s">
        <v>121</v>
      </c>
      <c r="G93" s="20" t="s">
        <v>858</v>
      </c>
      <c r="H93" s="21"/>
      <c r="I93" s="22"/>
      <c r="J93" s="78"/>
      <c r="K93" s="79"/>
    </row>
    <row r="94" spans="1:11" s="3" customFormat="1" ht="50.25" customHeight="1">
      <c r="A94" s="6">
        <v>90</v>
      </c>
      <c r="B94" s="7">
        <v>294</v>
      </c>
      <c r="C94" s="8" t="s">
        <v>80</v>
      </c>
      <c r="D94" s="9">
        <v>294102</v>
      </c>
      <c r="E94" s="10" t="s">
        <v>279</v>
      </c>
      <c r="F94" s="19" t="s">
        <v>492</v>
      </c>
      <c r="G94" s="20" t="s">
        <v>858</v>
      </c>
      <c r="H94" s="21"/>
      <c r="I94" s="22"/>
      <c r="J94" s="78"/>
      <c r="K94" s="79"/>
    </row>
    <row r="95" spans="1:11" s="3" customFormat="1" ht="252" customHeight="1">
      <c r="A95" s="157">
        <v>91</v>
      </c>
      <c r="B95" s="159">
        <v>295</v>
      </c>
      <c r="C95" s="161" t="s">
        <v>81</v>
      </c>
      <c r="D95" s="155">
        <v>295101</v>
      </c>
      <c r="E95" s="155" t="s">
        <v>272</v>
      </c>
      <c r="F95" s="153" t="s">
        <v>493</v>
      </c>
      <c r="G95" s="135" t="s">
        <v>846</v>
      </c>
      <c r="H95" s="137" t="s">
        <v>272</v>
      </c>
      <c r="I95" s="139" t="s">
        <v>909</v>
      </c>
      <c r="J95" s="151" t="s">
        <v>917</v>
      </c>
      <c r="K95" s="149" t="s">
        <v>910</v>
      </c>
    </row>
    <row r="96" spans="1:11" s="3" customFormat="1" ht="173.25" customHeight="1">
      <c r="A96" s="158"/>
      <c r="B96" s="160"/>
      <c r="C96" s="162"/>
      <c r="D96" s="156"/>
      <c r="E96" s="156"/>
      <c r="F96" s="154"/>
      <c r="G96" s="136"/>
      <c r="H96" s="138"/>
      <c r="I96" s="140"/>
      <c r="J96" s="152"/>
      <c r="K96" s="150"/>
    </row>
    <row r="97" spans="1:11" s="3" customFormat="1" ht="72">
      <c r="A97" s="6">
        <v>92</v>
      </c>
      <c r="B97" s="7">
        <v>295</v>
      </c>
      <c r="C97" s="8" t="s">
        <v>81</v>
      </c>
      <c r="D97" s="9">
        <v>295102</v>
      </c>
      <c r="E97" s="10" t="s">
        <v>267</v>
      </c>
      <c r="F97" s="19" t="s">
        <v>494</v>
      </c>
      <c r="G97" s="20" t="s">
        <v>112</v>
      </c>
      <c r="H97" s="21"/>
      <c r="I97" s="22"/>
      <c r="J97" s="78"/>
      <c r="K97" s="79" t="s">
        <v>911</v>
      </c>
    </row>
    <row r="98" spans="1:11" s="3" customFormat="1" ht="409.5" customHeight="1">
      <c r="A98" s="157">
        <v>93</v>
      </c>
      <c r="B98" s="159">
        <v>295</v>
      </c>
      <c r="C98" s="161" t="s">
        <v>81</v>
      </c>
      <c r="D98" s="155">
        <v>295103</v>
      </c>
      <c r="E98" s="155" t="s">
        <v>273</v>
      </c>
      <c r="F98" s="153" t="s">
        <v>495</v>
      </c>
      <c r="G98" s="135" t="s">
        <v>846</v>
      </c>
      <c r="H98" s="137" t="s">
        <v>273</v>
      </c>
      <c r="I98" s="139" t="s">
        <v>912</v>
      </c>
      <c r="J98" s="151" t="s">
        <v>918</v>
      </c>
      <c r="K98" s="149" t="s">
        <v>913</v>
      </c>
    </row>
    <row r="99" spans="1:11" s="3" customFormat="1" ht="152.25" customHeight="1">
      <c r="A99" s="158"/>
      <c r="B99" s="160"/>
      <c r="C99" s="162"/>
      <c r="D99" s="156"/>
      <c r="E99" s="156"/>
      <c r="F99" s="154"/>
      <c r="G99" s="136"/>
      <c r="H99" s="138"/>
      <c r="I99" s="140"/>
      <c r="J99" s="152"/>
      <c r="K99" s="150"/>
    </row>
    <row r="100" spans="1:11" s="3" customFormat="1" ht="50.25" customHeight="1">
      <c r="A100" s="6">
        <v>94</v>
      </c>
      <c r="B100" s="7">
        <v>295</v>
      </c>
      <c r="C100" s="8" t="s">
        <v>81</v>
      </c>
      <c r="D100" s="9">
        <v>295104</v>
      </c>
      <c r="E100" s="10" t="s">
        <v>273</v>
      </c>
      <c r="F100" s="19" t="s">
        <v>245</v>
      </c>
      <c r="G100" s="95" t="s">
        <v>846</v>
      </c>
      <c r="H100" s="96" t="s">
        <v>273</v>
      </c>
      <c r="I100" s="97" t="s">
        <v>914</v>
      </c>
      <c r="J100" s="98" t="s">
        <v>915</v>
      </c>
      <c r="K100" s="99" t="s">
        <v>916</v>
      </c>
    </row>
    <row r="101" spans="1:11" s="3" customFormat="1" ht="50.25" customHeight="1">
      <c r="A101" s="6">
        <v>95</v>
      </c>
      <c r="B101" s="7">
        <v>296</v>
      </c>
      <c r="C101" s="8" t="s">
        <v>82</v>
      </c>
      <c r="D101" s="9">
        <v>296101</v>
      </c>
      <c r="E101" s="10" t="s">
        <v>272</v>
      </c>
      <c r="F101" s="19" t="s">
        <v>496</v>
      </c>
      <c r="G101" s="20" t="s">
        <v>848</v>
      </c>
      <c r="H101" s="21"/>
      <c r="I101" s="22"/>
      <c r="J101" s="78"/>
      <c r="K101" s="79"/>
    </row>
    <row r="102" spans="1:11" s="3" customFormat="1" ht="120">
      <c r="A102" s="6">
        <v>96</v>
      </c>
      <c r="B102" s="7">
        <v>296</v>
      </c>
      <c r="C102" s="8" t="s">
        <v>82</v>
      </c>
      <c r="D102" s="9">
        <v>296102</v>
      </c>
      <c r="E102" s="10" t="s">
        <v>273</v>
      </c>
      <c r="F102" s="19" t="s">
        <v>497</v>
      </c>
      <c r="G102" s="95" t="s">
        <v>846</v>
      </c>
      <c r="H102" s="96" t="s">
        <v>273</v>
      </c>
      <c r="I102" s="97" t="s">
        <v>898</v>
      </c>
      <c r="J102" s="98" t="s">
        <v>1000</v>
      </c>
      <c r="K102" s="99" t="s">
        <v>899</v>
      </c>
    </row>
    <row r="103" spans="1:11" s="3" customFormat="1" ht="50.25" customHeight="1">
      <c r="A103" s="6">
        <v>97</v>
      </c>
      <c r="B103" s="7">
        <v>296</v>
      </c>
      <c r="C103" s="8" t="s">
        <v>82</v>
      </c>
      <c r="D103" s="9">
        <v>296103</v>
      </c>
      <c r="E103" s="10" t="s">
        <v>272</v>
      </c>
      <c r="F103" s="19" t="s">
        <v>498</v>
      </c>
      <c r="G103" s="20" t="s">
        <v>848</v>
      </c>
      <c r="H103" s="21"/>
      <c r="I103" s="22"/>
      <c r="J103" s="78"/>
      <c r="K103" s="79"/>
    </row>
    <row r="104" spans="1:11" s="3" customFormat="1" ht="50.25" customHeight="1">
      <c r="A104" s="6">
        <v>98</v>
      </c>
      <c r="B104" s="7">
        <v>298</v>
      </c>
      <c r="C104" s="8" t="s">
        <v>83</v>
      </c>
      <c r="D104" s="9">
        <v>298101</v>
      </c>
      <c r="E104" s="10" t="s">
        <v>268</v>
      </c>
      <c r="F104" s="19" t="s">
        <v>499</v>
      </c>
      <c r="G104" s="20" t="s">
        <v>858</v>
      </c>
      <c r="H104" s="21"/>
      <c r="I104" s="22"/>
      <c r="J104" s="78"/>
      <c r="K104" s="79"/>
    </row>
    <row r="105" spans="1:11" s="3" customFormat="1" ht="50.25" customHeight="1">
      <c r="A105" s="6">
        <v>99</v>
      </c>
      <c r="B105" s="7">
        <v>299</v>
      </c>
      <c r="C105" s="8" t="s">
        <v>84</v>
      </c>
      <c r="D105" s="9">
        <v>299101</v>
      </c>
      <c r="E105" s="10" t="s">
        <v>275</v>
      </c>
      <c r="F105" s="19" t="s">
        <v>500</v>
      </c>
      <c r="G105" s="20" t="s">
        <v>871</v>
      </c>
      <c r="H105" s="21"/>
      <c r="I105" s="22"/>
      <c r="J105" s="78"/>
      <c r="K105" s="79"/>
    </row>
    <row r="106" spans="1:11" s="3" customFormat="1" ht="50.25" customHeight="1">
      <c r="A106" s="6">
        <v>100</v>
      </c>
      <c r="B106" s="7">
        <v>299</v>
      </c>
      <c r="C106" s="8" t="s">
        <v>84</v>
      </c>
      <c r="D106" s="9">
        <v>299102</v>
      </c>
      <c r="E106" s="10" t="s">
        <v>272</v>
      </c>
      <c r="F106" s="19" t="s">
        <v>501</v>
      </c>
      <c r="G106" s="20" t="s">
        <v>871</v>
      </c>
      <c r="H106" s="21"/>
      <c r="I106" s="22"/>
      <c r="J106" s="78"/>
      <c r="K106" s="79"/>
    </row>
    <row r="107" spans="1:11" s="3" customFormat="1" ht="50.25" customHeight="1">
      <c r="A107" s="6">
        <v>101</v>
      </c>
      <c r="B107" s="7">
        <v>701</v>
      </c>
      <c r="C107" s="8" t="s">
        <v>85</v>
      </c>
      <c r="D107" s="9">
        <v>701101</v>
      </c>
      <c r="E107" s="10" t="s">
        <v>267</v>
      </c>
      <c r="F107" s="19" t="s">
        <v>502</v>
      </c>
      <c r="G107" s="20" t="s">
        <v>858</v>
      </c>
      <c r="H107" s="21"/>
      <c r="I107" s="22"/>
      <c r="J107" s="78"/>
      <c r="K107" s="79"/>
    </row>
    <row r="108" spans="1:11" s="3" customFormat="1" ht="50.25" customHeight="1">
      <c r="A108" s="6">
        <v>102</v>
      </c>
      <c r="B108" s="7">
        <v>702</v>
      </c>
      <c r="C108" s="8" t="s">
        <v>28</v>
      </c>
      <c r="D108" s="9">
        <v>702101</v>
      </c>
      <c r="E108" s="10" t="s">
        <v>270</v>
      </c>
      <c r="F108" s="19" t="s">
        <v>124</v>
      </c>
      <c r="G108" s="20" t="s">
        <v>854</v>
      </c>
      <c r="H108" s="21"/>
      <c r="I108" s="22"/>
      <c r="J108" s="78"/>
      <c r="K108" s="79"/>
    </row>
    <row r="109" spans="1:11" s="3" customFormat="1" ht="50.25" customHeight="1">
      <c r="A109" s="6">
        <v>103</v>
      </c>
      <c r="B109" s="7">
        <v>702</v>
      </c>
      <c r="C109" s="8" t="s">
        <v>28</v>
      </c>
      <c r="D109" s="9">
        <v>702102</v>
      </c>
      <c r="E109" s="10" t="s">
        <v>268</v>
      </c>
      <c r="F109" s="19" t="s">
        <v>503</v>
      </c>
      <c r="G109" s="20" t="s">
        <v>854</v>
      </c>
      <c r="H109" s="21"/>
      <c r="I109" s="22"/>
      <c r="J109" s="78"/>
      <c r="K109" s="79"/>
    </row>
    <row r="110" spans="1:11" s="3" customFormat="1" ht="50.25" customHeight="1">
      <c r="A110" s="6">
        <v>104</v>
      </c>
      <c r="B110" s="7">
        <v>702</v>
      </c>
      <c r="C110" s="8" t="s">
        <v>28</v>
      </c>
      <c r="D110" s="9">
        <v>702103</v>
      </c>
      <c r="E110" s="10" t="s">
        <v>268</v>
      </c>
      <c r="F110" s="19" t="s">
        <v>125</v>
      </c>
      <c r="G110" s="20" t="s">
        <v>854</v>
      </c>
      <c r="H110" s="21"/>
      <c r="I110" s="22"/>
      <c r="J110" s="78"/>
      <c r="K110" s="79"/>
    </row>
    <row r="111" spans="1:11" s="3" customFormat="1" ht="50.25" customHeight="1">
      <c r="A111" s="6">
        <v>105</v>
      </c>
      <c r="B111" s="7">
        <v>703</v>
      </c>
      <c r="C111" s="8" t="s">
        <v>108</v>
      </c>
      <c r="D111" s="9">
        <v>703101</v>
      </c>
      <c r="E111" s="10" t="s">
        <v>268</v>
      </c>
      <c r="F111" s="19" t="s">
        <v>504</v>
      </c>
      <c r="G111" s="20" t="s">
        <v>858</v>
      </c>
      <c r="H111" s="21"/>
      <c r="I111" s="22"/>
      <c r="J111" s="78"/>
      <c r="K111" s="79"/>
    </row>
    <row r="112" spans="1:11" s="3" customFormat="1" ht="50.25" customHeight="1">
      <c r="A112" s="6">
        <v>106</v>
      </c>
      <c r="B112" s="7">
        <v>703</v>
      </c>
      <c r="C112" s="8" t="s">
        <v>108</v>
      </c>
      <c r="D112" s="9">
        <v>703102</v>
      </c>
      <c r="E112" s="10" t="s">
        <v>272</v>
      </c>
      <c r="F112" s="19" t="s">
        <v>505</v>
      </c>
      <c r="G112" s="20" t="s">
        <v>858</v>
      </c>
      <c r="H112" s="21"/>
      <c r="I112" s="22"/>
      <c r="J112" s="78"/>
      <c r="K112" s="79"/>
    </row>
    <row r="113" spans="1:11" s="3" customFormat="1" ht="50.25" customHeight="1">
      <c r="A113" s="6">
        <v>107</v>
      </c>
      <c r="B113" s="7">
        <v>703</v>
      </c>
      <c r="C113" s="8" t="s">
        <v>108</v>
      </c>
      <c r="D113" s="9">
        <v>703103</v>
      </c>
      <c r="E113" s="10" t="s">
        <v>268</v>
      </c>
      <c r="F113" s="19" t="s">
        <v>506</v>
      </c>
      <c r="G113" s="20" t="s">
        <v>858</v>
      </c>
      <c r="H113" s="21"/>
      <c r="I113" s="22"/>
      <c r="J113" s="78"/>
      <c r="K113" s="79"/>
    </row>
    <row r="114" spans="1:11" s="3" customFormat="1" ht="50.25" customHeight="1">
      <c r="A114" s="6">
        <v>108</v>
      </c>
      <c r="B114" s="7">
        <v>704</v>
      </c>
      <c r="C114" s="8" t="s">
        <v>86</v>
      </c>
      <c r="D114" s="9">
        <v>704101</v>
      </c>
      <c r="E114" s="10" t="s">
        <v>270</v>
      </c>
      <c r="F114" s="19" t="s">
        <v>507</v>
      </c>
      <c r="G114" s="20" t="s">
        <v>848</v>
      </c>
      <c r="H114" s="21"/>
      <c r="I114" s="22"/>
      <c r="J114" s="78"/>
      <c r="K114" s="79"/>
    </row>
    <row r="115" spans="1:11" s="3" customFormat="1" ht="50.25" customHeight="1">
      <c r="A115" s="6">
        <v>109</v>
      </c>
      <c r="B115" s="7">
        <v>704</v>
      </c>
      <c r="C115" s="8" t="s">
        <v>86</v>
      </c>
      <c r="D115" s="9">
        <v>704102</v>
      </c>
      <c r="E115" s="10" t="s">
        <v>99</v>
      </c>
      <c r="F115" s="19" t="s">
        <v>162</v>
      </c>
      <c r="G115" s="20" t="s">
        <v>848</v>
      </c>
      <c r="H115" s="21"/>
      <c r="I115" s="22"/>
      <c r="J115" s="78"/>
      <c r="K115" s="79"/>
    </row>
    <row r="116" spans="1:11" s="3" customFormat="1" ht="50.25" customHeight="1">
      <c r="A116" s="6">
        <v>110</v>
      </c>
      <c r="B116" s="7">
        <v>704</v>
      </c>
      <c r="C116" s="8" t="s">
        <v>86</v>
      </c>
      <c r="D116" s="9">
        <v>704103</v>
      </c>
      <c r="E116" s="10" t="s">
        <v>427</v>
      </c>
      <c r="F116" s="19" t="s">
        <v>508</v>
      </c>
      <c r="G116" s="20" t="s">
        <v>848</v>
      </c>
      <c r="H116" s="21"/>
      <c r="I116" s="22"/>
      <c r="J116" s="78"/>
      <c r="K116" s="79"/>
    </row>
    <row r="117" spans="1:11" s="3" customFormat="1" ht="50.25" customHeight="1">
      <c r="A117" s="6">
        <v>111</v>
      </c>
      <c r="B117" s="7">
        <v>707</v>
      </c>
      <c r="C117" s="8" t="s">
        <v>88</v>
      </c>
      <c r="D117" s="9">
        <v>707101</v>
      </c>
      <c r="E117" s="10" t="s">
        <v>272</v>
      </c>
      <c r="F117" s="19" t="s">
        <v>509</v>
      </c>
      <c r="G117" s="20" t="s">
        <v>865</v>
      </c>
      <c r="H117" s="21"/>
      <c r="I117" s="22"/>
      <c r="J117" s="78"/>
      <c r="K117" s="79"/>
    </row>
    <row r="118" spans="1:11" s="3" customFormat="1" ht="50.25" customHeight="1">
      <c r="A118" s="6">
        <v>112</v>
      </c>
      <c r="B118" s="7">
        <v>707</v>
      </c>
      <c r="C118" s="8" t="s">
        <v>88</v>
      </c>
      <c r="D118" s="9">
        <v>707102</v>
      </c>
      <c r="E118" s="10" t="s">
        <v>272</v>
      </c>
      <c r="F118" s="19" t="s">
        <v>510</v>
      </c>
      <c r="G118" s="20" t="s">
        <v>865</v>
      </c>
      <c r="H118" s="21"/>
      <c r="I118" s="22"/>
      <c r="J118" s="78"/>
      <c r="K118" s="79"/>
    </row>
    <row r="119" spans="1:11" s="3" customFormat="1" ht="50.25" customHeight="1">
      <c r="A119" s="6">
        <v>113</v>
      </c>
      <c r="B119" s="7">
        <v>707</v>
      </c>
      <c r="C119" s="8" t="s">
        <v>88</v>
      </c>
      <c r="D119" s="9">
        <v>707103</v>
      </c>
      <c r="E119" s="10" t="s">
        <v>268</v>
      </c>
      <c r="F119" s="19" t="s">
        <v>113</v>
      </c>
      <c r="G119" s="20" t="s">
        <v>854</v>
      </c>
      <c r="H119" s="21"/>
      <c r="I119" s="22"/>
      <c r="J119" s="78"/>
      <c r="K119" s="79"/>
    </row>
    <row r="120" spans="1:11" s="3" customFormat="1" ht="50.25" customHeight="1">
      <c r="A120" s="6">
        <v>114</v>
      </c>
      <c r="B120" s="7">
        <v>707</v>
      </c>
      <c r="C120" s="8" t="s">
        <v>88</v>
      </c>
      <c r="D120" s="9">
        <v>707104</v>
      </c>
      <c r="E120" s="10" t="s">
        <v>268</v>
      </c>
      <c r="F120" s="19" t="s">
        <v>114</v>
      </c>
      <c r="G120" s="20" t="s">
        <v>854</v>
      </c>
      <c r="H120" s="21"/>
      <c r="I120" s="22"/>
      <c r="J120" s="78"/>
      <c r="K120" s="79"/>
    </row>
    <row r="121" spans="1:11" s="3" customFormat="1" ht="50.25" customHeight="1">
      <c r="A121" s="6">
        <v>115</v>
      </c>
      <c r="B121" s="89">
        <v>707</v>
      </c>
      <c r="C121" s="80" t="s">
        <v>88</v>
      </c>
      <c r="D121" s="91">
        <v>707105</v>
      </c>
      <c r="E121" s="92" t="s">
        <v>268</v>
      </c>
      <c r="F121" s="93" t="s">
        <v>115</v>
      </c>
      <c r="G121" s="94" t="s">
        <v>854</v>
      </c>
      <c r="H121" s="21"/>
      <c r="I121" s="22"/>
      <c r="J121" s="78"/>
      <c r="K121" s="79"/>
    </row>
    <row r="122" spans="1:11" s="3" customFormat="1" ht="50.25" customHeight="1">
      <c r="A122" s="6">
        <v>116</v>
      </c>
      <c r="B122" s="7">
        <v>709</v>
      </c>
      <c r="C122" s="8" t="s">
        <v>89</v>
      </c>
      <c r="D122" s="9">
        <v>709101</v>
      </c>
      <c r="E122" s="10" t="s">
        <v>270</v>
      </c>
      <c r="F122" s="19" t="s">
        <v>190</v>
      </c>
      <c r="G122" s="20" t="s">
        <v>858</v>
      </c>
      <c r="H122" s="21"/>
      <c r="I122" s="22"/>
      <c r="J122" s="78"/>
      <c r="K122" s="79"/>
    </row>
    <row r="123" spans="1:11" s="3" customFormat="1" ht="50.25" customHeight="1">
      <c r="A123" s="6">
        <v>117</v>
      </c>
      <c r="B123" s="7">
        <v>709</v>
      </c>
      <c r="C123" s="8" t="s">
        <v>89</v>
      </c>
      <c r="D123" s="9">
        <v>709102</v>
      </c>
      <c r="E123" s="10" t="s">
        <v>272</v>
      </c>
      <c r="F123" s="19" t="s">
        <v>191</v>
      </c>
      <c r="G123" s="20" t="s">
        <v>858</v>
      </c>
      <c r="H123" s="21"/>
      <c r="I123" s="22"/>
      <c r="J123" s="78"/>
      <c r="K123" s="79"/>
    </row>
    <row r="124" spans="1:11" s="3" customFormat="1" ht="72">
      <c r="A124" s="6">
        <v>118</v>
      </c>
      <c r="B124" s="7">
        <v>712</v>
      </c>
      <c r="C124" s="8" t="s">
        <v>21</v>
      </c>
      <c r="D124" s="9">
        <v>712101</v>
      </c>
      <c r="E124" s="10" t="s">
        <v>269</v>
      </c>
      <c r="F124" s="19" t="s">
        <v>511</v>
      </c>
      <c r="G124" s="95" t="s">
        <v>846</v>
      </c>
      <c r="H124" s="96" t="s">
        <v>269</v>
      </c>
      <c r="I124" s="97" t="s">
        <v>953</v>
      </c>
      <c r="J124" s="98" t="s">
        <v>954</v>
      </c>
      <c r="K124" s="99" t="s">
        <v>955</v>
      </c>
    </row>
    <row r="125" spans="1:11" s="3" customFormat="1" ht="50.25" customHeight="1">
      <c r="A125" s="6">
        <v>119</v>
      </c>
      <c r="B125" s="7">
        <v>712</v>
      </c>
      <c r="C125" s="8" t="s">
        <v>21</v>
      </c>
      <c r="D125" s="9">
        <v>712102</v>
      </c>
      <c r="E125" s="10" t="s">
        <v>269</v>
      </c>
      <c r="F125" s="19" t="s">
        <v>192</v>
      </c>
      <c r="G125" s="20" t="s">
        <v>848</v>
      </c>
      <c r="H125" s="21"/>
      <c r="I125" s="22"/>
      <c r="J125" s="78"/>
      <c r="K125" s="79"/>
    </row>
    <row r="126" spans="1:11" s="3" customFormat="1" ht="50.25" customHeight="1">
      <c r="A126" s="6">
        <v>120</v>
      </c>
      <c r="B126" s="7">
        <v>713</v>
      </c>
      <c r="C126" s="8" t="s">
        <v>98</v>
      </c>
      <c r="D126" s="9">
        <v>713101</v>
      </c>
      <c r="E126" s="10" t="s">
        <v>268</v>
      </c>
      <c r="F126" s="19" t="s">
        <v>512</v>
      </c>
      <c r="G126" s="20" t="s">
        <v>848</v>
      </c>
      <c r="H126" s="21"/>
      <c r="I126" s="22"/>
      <c r="J126" s="78"/>
      <c r="K126" s="79"/>
    </row>
    <row r="127" spans="1:11" s="3" customFormat="1" ht="50.25" customHeight="1">
      <c r="A127" s="6">
        <v>121</v>
      </c>
      <c r="B127" s="7">
        <v>713</v>
      </c>
      <c r="C127" s="8" t="s">
        <v>98</v>
      </c>
      <c r="D127" s="9">
        <v>713102</v>
      </c>
      <c r="E127" s="10" t="s">
        <v>268</v>
      </c>
      <c r="F127" s="19" t="s">
        <v>513</v>
      </c>
      <c r="G127" s="20" t="s">
        <v>848</v>
      </c>
      <c r="H127" s="21"/>
      <c r="I127" s="22"/>
      <c r="J127" s="78"/>
      <c r="K127" s="79"/>
    </row>
    <row r="128" spans="1:11" s="3" customFormat="1" ht="50.25" customHeight="1">
      <c r="A128" s="6">
        <v>122</v>
      </c>
      <c r="B128" s="7">
        <v>713</v>
      </c>
      <c r="C128" s="8" t="s">
        <v>98</v>
      </c>
      <c r="D128" s="9">
        <v>713103</v>
      </c>
      <c r="E128" s="10" t="s">
        <v>268</v>
      </c>
      <c r="F128" s="19" t="s">
        <v>514</v>
      </c>
      <c r="G128" s="20" t="s">
        <v>848</v>
      </c>
      <c r="H128" s="21"/>
      <c r="I128" s="22"/>
      <c r="J128" s="78"/>
      <c r="K128" s="79"/>
    </row>
    <row r="129" spans="1:11" s="3" customFormat="1" ht="50.25" customHeight="1">
      <c r="A129" s="6">
        <v>123</v>
      </c>
      <c r="B129" s="7">
        <v>713</v>
      </c>
      <c r="C129" s="8" t="s">
        <v>98</v>
      </c>
      <c r="D129" s="9">
        <v>713104</v>
      </c>
      <c r="E129" s="10" t="s">
        <v>272</v>
      </c>
      <c r="F129" s="19" t="s">
        <v>149</v>
      </c>
      <c r="G129" s="20" t="s">
        <v>848</v>
      </c>
      <c r="H129" s="21"/>
      <c r="I129" s="22"/>
      <c r="J129" s="78"/>
      <c r="K129" s="79"/>
    </row>
    <row r="130" spans="1:11" s="3" customFormat="1" ht="50.25" customHeight="1">
      <c r="A130" s="6">
        <v>124</v>
      </c>
      <c r="B130" s="7">
        <v>713</v>
      </c>
      <c r="C130" s="8" t="s">
        <v>98</v>
      </c>
      <c r="D130" s="9">
        <v>713105</v>
      </c>
      <c r="E130" s="10" t="s">
        <v>279</v>
      </c>
      <c r="F130" s="19" t="s">
        <v>515</v>
      </c>
      <c r="G130" s="20" t="s">
        <v>848</v>
      </c>
      <c r="H130" s="21"/>
      <c r="I130" s="22"/>
      <c r="J130" s="78"/>
      <c r="K130" s="79"/>
    </row>
    <row r="131" spans="1:11" s="3" customFormat="1" ht="50.25" customHeight="1">
      <c r="A131" s="6">
        <v>125</v>
      </c>
      <c r="B131" s="7">
        <v>715</v>
      </c>
      <c r="C131" s="8" t="s">
        <v>31</v>
      </c>
      <c r="D131" s="9">
        <v>715101</v>
      </c>
      <c r="E131" s="10" t="s">
        <v>272</v>
      </c>
      <c r="F131" s="19" t="s">
        <v>516</v>
      </c>
      <c r="G131" s="20" t="s">
        <v>854</v>
      </c>
      <c r="H131" s="21"/>
      <c r="I131" s="22"/>
      <c r="J131" s="78"/>
      <c r="K131" s="79"/>
    </row>
    <row r="132" spans="1:11" s="3" customFormat="1" ht="50.25" customHeight="1">
      <c r="A132" s="6">
        <v>126</v>
      </c>
      <c r="B132" s="7">
        <v>715</v>
      </c>
      <c r="C132" s="8" t="s">
        <v>31</v>
      </c>
      <c r="D132" s="9">
        <v>715102</v>
      </c>
      <c r="E132" s="10" t="s">
        <v>272</v>
      </c>
      <c r="F132" s="19" t="s">
        <v>517</v>
      </c>
      <c r="G132" s="20" t="s">
        <v>854</v>
      </c>
      <c r="H132" s="21"/>
      <c r="I132" s="22"/>
      <c r="J132" s="78"/>
      <c r="K132" s="79"/>
    </row>
    <row r="133" spans="1:11" s="3" customFormat="1" ht="50.25" customHeight="1">
      <c r="A133" s="6">
        <v>127</v>
      </c>
      <c r="B133" s="7">
        <v>715</v>
      </c>
      <c r="C133" s="8" t="s">
        <v>31</v>
      </c>
      <c r="D133" s="9">
        <v>715103</v>
      </c>
      <c r="E133" s="10" t="s">
        <v>268</v>
      </c>
      <c r="F133" s="19" t="s">
        <v>518</v>
      </c>
      <c r="G133" s="20" t="s">
        <v>854</v>
      </c>
      <c r="H133" s="21"/>
      <c r="I133" s="22"/>
      <c r="J133" s="78"/>
      <c r="K133" s="79"/>
    </row>
    <row r="134" spans="1:11" s="3" customFormat="1" ht="50.25" customHeight="1">
      <c r="A134" s="6">
        <v>128</v>
      </c>
      <c r="B134" s="7">
        <v>715</v>
      </c>
      <c r="C134" s="8" t="s">
        <v>31</v>
      </c>
      <c r="D134" s="9">
        <v>715104</v>
      </c>
      <c r="E134" s="10" t="s">
        <v>270</v>
      </c>
      <c r="F134" s="19" t="s">
        <v>519</v>
      </c>
      <c r="G134" s="20" t="s">
        <v>854</v>
      </c>
      <c r="H134" s="21"/>
      <c r="I134" s="22"/>
      <c r="J134" s="78"/>
      <c r="K134" s="79"/>
    </row>
    <row r="135" spans="1:11" s="3" customFormat="1" ht="50.25" customHeight="1">
      <c r="A135" s="6">
        <v>129</v>
      </c>
      <c r="B135" s="7">
        <v>716</v>
      </c>
      <c r="C135" s="8" t="s">
        <v>520</v>
      </c>
      <c r="D135" s="9">
        <v>716101</v>
      </c>
      <c r="E135" s="10" t="s">
        <v>267</v>
      </c>
      <c r="F135" s="19" t="s">
        <v>521</v>
      </c>
      <c r="G135" s="95" t="s">
        <v>849</v>
      </c>
      <c r="H135" s="96" t="s">
        <v>267</v>
      </c>
      <c r="I135" s="97"/>
      <c r="J135" s="98" t="s">
        <v>521</v>
      </c>
      <c r="K135" s="99" t="s">
        <v>1051</v>
      </c>
    </row>
    <row r="136" spans="1:11" s="3" customFormat="1" ht="50.25" customHeight="1">
      <c r="A136" s="6">
        <v>130</v>
      </c>
      <c r="B136" s="7">
        <v>716</v>
      </c>
      <c r="C136" s="8" t="s">
        <v>520</v>
      </c>
      <c r="D136" s="9">
        <v>716102</v>
      </c>
      <c r="E136" s="10" t="s">
        <v>272</v>
      </c>
      <c r="F136" s="19" t="s">
        <v>522</v>
      </c>
      <c r="G136" s="95" t="s">
        <v>849</v>
      </c>
      <c r="H136" s="96" t="s">
        <v>272</v>
      </c>
      <c r="I136" s="97"/>
      <c r="J136" s="98" t="s">
        <v>1052</v>
      </c>
      <c r="K136" s="99" t="s">
        <v>1051</v>
      </c>
    </row>
    <row r="137" spans="1:11" s="3" customFormat="1" ht="50.25" customHeight="1">
      <c r="A137" s="6">
        <v>131</v>
      </c>
      <c r="B137" s="7">
        <v>718</v>
      </c>
      <c r="C137" s="8" t="s">
        <v>90</v>
      </c>
      <c r="D137" s="9">
        <v>718101</v>
      </c>
      <c r="E137" s="10" t="s">
        <v>268</v>
      </c>
      <c r="F137" s="19" t="s">
        <v>194</v>
      </c>
      <c r="G137" s="20" t="s">
        <v>858</v>
      </c>
      <c r="H137" s="21"/>
      <c r="I137" s="22"/>
      <c r="J137" s="78"/>
      <c r="K137" s="79"/>
    </row>
    <row r="138" spans="1:11" s="3" customFormat="1" ht="50.25" customHeight="1">
      <c r="A138" s="6">
        <v>132</v>
      </c>
      <c r="B138" s="7">
        <v>718</v>
      </c>
      <c r="C138" s="8" t="s">
        <v>90</v>
      </c>
      <c r="D138" s="9">
        <v>718102</v>
      </c>
      <c r="E138" s="10" t="s">
        <v>268</v>
      </c>
      <c r="F138" s="19" t="s">
        <v>523</v>
      </c>
      <c r="G138" s="20" t="s">
        <v>858</v>
      </c>
      <c r="H138" s="21"/>
      <c r="I138" s="22"/>
      <c r="J138" s="78"/>
      <c r="K138" s="79"/>
    </row>
    <row r="139" spans="1:11" s="3" customFormat="1" ht="50.25" customHeight="1">
      <c r="A139" s="6">
        <v>133</v>
      </c>
      <c r="B139" s="7">
        <v>718</v>
      </c>
      <c r="C139" s="8" t="s">
        <v>90</v>
      </c>
      <c r="D139" s="9">
        <v>718103</v>
      </c>
      <c r="E139" s="10" t="s">
        <v>268</v>
      </c>
      <c r="F139" s="19" t="s">
        <v>195</v>
      </c>
      <c r="G139" s="20" t="s">
        <v>858</v>
      </c>
      <c r="H139" s="21"/>
      <c r="I139" s="22"/>
      <c r="J139" s="78"/>
      <c r="K139" s="79"/>
    </row>
    <row r="140" spans="1:11" s="3" customFormat="1" ht="50.25" customHeight="1">
      <c r="A140" s="6">
        <v>134</v>
      </c>
      <c r="B140" s="7">
        <v>718</v>
      </c>
      <c r="C140" s="8" t="s">
        <v>90</v>
      </c>
      <c r="D140" s="9">
        <v>718104</v>
      </c>
      <c r="E140" s="10" t="s">
        <v>268</v>
      </c>
      <c r="F140" s="19" t="s">
        <v>524</v>
      </c>
      <c r="G140" s="20" t="s">
        <v>858</v>
      </c>
      <c r="H140" s="21"/>
      <c r="I140" s="22"/>
      <c r="J140" s="78"/>
      <c r="K140" s="79"/>
    </row>
    <row r="141" spans="1:11" s="3" customFormat="1" ht="50.25" customHeight="1">
      <c r="A141" s="6">
        <v>135</v>
      </c>
      <c r="B141" s="7">
        <v>719</v>
      </c>
      <c r="C141" s="8" t="s">
        <v>20</v>
      </c>
      <c r="D141" s="9">
        <v>719101</v>
      </c>
      <c r="E141" s="10" t="s">
        <v>274</v>
      </c>
      <c r="F141" s="19" t="s">
        <v>250</v>
      </c>
      <c r="G141" s="20" t="s">
        <v>1044</v>
      </c>
      <c r="H141" s="21"/>
      <c r="I141" s="22"/>
      <c r="J141" s="78"/>
      <c r="K141" s="79"/>
    </row>
    <row r="142" spans="1:11" s="3" customFormat="1" ht="50.25" customHeight="1">
      <c r="A142" s="6">
        <v>136</v>
      </c>
      <c r="B142" s="7">
        <v>719</v>
      </c>
      <c r="C142" s="8" t="s">
        <v>20</v>
      </c>
      <c r="D142" s="9">
        <v>719102</v>
      </c>
      <c r="E142" s="10" t="s">
        <v>274</v>
      </c>
      <c r="F142" s="19" t="s">
        <v>228</v>
      </c>
      <c r="G142" s="20" t="s">
        <v>1044</v>
      </c>
      <c r="H142" s="21"/>
      <c r="I142" s="22"/>
      <c r="J142" s="78"/>
      <c r="K142" s="79"/>
    </row>
    <row r="143" spans="1:11" s="3" customFormat="1" ht="50.25" customHeight="1">
      <c r="A143" s="6">
        <v>137</v>
      </c>
      <c r="B143" s="7">
        <v>719</v>
      </c>
      <c r="C143" s="8" t="s">
        <v>20</v>
      </c>
      <c r="D143" s="9">
        <v>719103</v>
      </c>
      <c r="E143" s="10" t="s">
        <v>274</v>
      </c>
      <c r="F143" s="19" t="s">
        <v>251</v>
      </c>
      <c r="G143" s="20" t="s">
        <v>1044</v>
      </c>
      <c r="H143" s="21"/>
      <c r="I143" s="22"/>
      <c r="J143" s="78"/>
      <c r="K143" s="79"/>
    </row>
    <row r="144" spans="1:11" s="3" customFormat="1" ht="50.25" customHeight="1">
      <c r="A144" s="6">
        <v>138</v>
      </c>
      <c r="B144" s="7">
        <v>719</v>
      </c>
      <c r="C144" s="8" t="s">
        <v>20</v>
      </c>
      <c r="D144" s="9">
        <v>719104</v>
      </c>
      <c r="E144" s="10" t="s">
        <v>274</v>
      </c>
      <c r="F144" s="19" t="s">
        <v>525</v>
      </c>
      <c r="G144" s="20" t="s">
        <v>1044</v>
      </c>
      <c r="H144" s="21"/>
      <c r="I144" s="22"/>
      <c r="J144" s="78"/>
      <c r="K144" s="79"/>
    </row>
    <row r="145" spans="1:11" s="3" customFormat="1" ht="50.25" customHeight="1">
      <c r="A145" s="6">
        <v>139</v>
      </c>
      <c r="B145" s="7">
        <v>719</v>
      </c>
      <c r="C145" s="8" t="s">
        <v>20</v>
      </c>
      <c r="D145" s="9">
        <v>719105</v>
      </c>
      <c r="E145" s="10" t="s">
        <v>274</v>
      </c>
      <c r="F145" s="19" t="s">
        <v>526</v>
      </c>
      <c r="G145" s="20" t="s">
        <v>1044</v>
      </c>
      <c r="H145" s="21"/>
      <c r="I145" s="22"/>
      <c r="J145" s="78"/>
      <c r="K145" s="79"/>
    </row>
    <row r="146" spans="1:11" s="3" customFormat="1" ht="50.25" customHeight="1">
      <c r="A146" s="6">
        <v>140</v>
      </c>
      <c r="B146" s="7">
        <v>719</v>
      </c>
      <c r="C146" s="8" t="s">
        <v>20</v>
      </c>
      <c r="D146" s="9">
        <v>719106</v>
      </c>
      <c r="E146" s="10" t="s">
        <v>274</v>
      </c>
      <c r="F146" s="19" t="s">
        <v>229</v>
      </c>
      <c r="G146" s="20" t="s">
        <v>1044</v>
      </c>
      <c r="H146" s="21"/>
      <c r="I146" s="22"/>
      <c r="J146" s="78"/>
      <c r="K146" s="79"/>
    </row>
    <row r="147" spans="1:11" s="3" customFormat="1" ht="50.25" customHeight="1">
      <c r="A147" s="6">
        <v>141</v>
      </c>
      <c r="B147" s="7">
        <v>719</v>
      </c>
      <c r="C147" s="8" t="s">
        <v>20</v>
      </c>
      <c r="D147" s="9">
        <v>719107</v>
      </c>
      <c r="E147" s="10" t="s">
        <v>274</v>
      </c>
      <c r="F147" s="19" t="s">
        <v>254</v>
      </c>
      <c r="G147" s="20" t="s">
        <v>1044</v>
      </c>
      <c r="H147" s="21"/>
      <c r="I147" s="22"/>
      <c r="J147" s="78"/>
      <c r="K147" s="79"/>
    </row>
    <row r="148" spans="1:11" s="3" customFormat="1" ht="50.25" customHeight="1">
      <c r="A148" s="6">
        <v>142</v>
      </c>
      <c r="B148" s="7">
        <v>719</v>
      </c>
      <c r="C148" s="8" t="s">
        <v>20</v>
      </c>
      <c r="D148" s="9">
        <v>719108</v>
      </c>
      <c r="E148" s="10" t="s">
        <v>274</v>
      </c>
      <c r="F148" s="19" t="s">
        <v>527</v>
      </c>
      <c r="G148" s="20" t="s">
        <v>1044</v>
      </c>
      <c r="H148" s="21"/>
      <c r="I148" s="22"/>
      <c r="J148" s="78"/>
      <c r="K148" s="79"/>
    </row>
    <row r="149" spans="1:11" s="3" customFormat="1" ht="50.25" customHeight="1">
      <c r="A149" s="6">
        <v>143</v>
      </c>
      <c r="B149" s="7">
        <v>719</v>
      </c>
      <c r="C149" s="8" t="s">
        <v>20</v>
      </c>
      <c r="D149" s="9">
        <v>719109</v>
      </c>
      <c r="E149" s="10" t="s">
        <v>274</v>
      </c>
      <c r="F149" s="19" t="s">
        <v>528</v>
      </c>
      <c r="G149" s="20" t="s">
        <v>1044</v>
      </c>
      <c r="H149" s="21"/>
      <c r="I149" s="22"/>
      <c r="J149" s="78"/>
      <c r="K149" s="79"/>
    </row>
    <row r="150" spans="1:11" s="3" customFormat="1" ht="50.25" customHeight="1">
      <c r="A150" s="6">
        <v>144</v>
      </c>
      <c r="B150" s="7">
        <v>719</v>
      </c>
      <c r="C150" s="8" t="s">
        <v>20</v>
      </c>
      <c r="D150" s="9">
        <v>719110</v>
      </c>
      <c r="E150" s="10" t="s">
        <v>274</v>
      </c>
      <c r="F150" s="19" t="s">
        <v>529</v>
      </c>
      <c r="G150" s="20" t="s">
        <v>1044</v>
      </c>
      <c r="H150" s="21"/>
      <c r="I150" s="22"/>
      <c r="J150" s="78"/>
      <c r="K150" s="79"/>
    </row>
    <row r="151" spans="1:11" s="3" customFormat="1" ht="50.25" customHeight="1">
      <c r="A151" s="6">
        <v>145</v>
      </c>
      <c r="B151" s="7">
        <v>720</v>
      </c>
      <c r="C151" s="8" t="s">
        <v>91</v>
      </c>
      <c r="D151" s="9" t="s">
        <v>530</v>
      </c>
      <c r="E151" s="10" t="s">
        <v>268</v>
      </c>
      <c r="F151" s="19" t="s">
        <v>531</v>
      </c>
      <c r="G151" s="20" t="s">
        <v>875</v>
      </c>
      <c r="H151" s="21"/>
      <c r="I151" s="22"/>
      <c r="J151" s="78"/>
      <c r="K151" s="79"/>
    </row>
    <row r="152" spans="1:11" s="3" customFormat="1" ht="50.25" customHeight="1">
      <c r="A152" s="6">
        <v>146</v>
      </c>
      <c r="B152" s="7">
        <v>721</v>
      </c>
      <c r="C152" s="8" t="s">
        <v>33</v>
      </c>
      <c r="D152" s="9" t="s">
        <v>532</v>
      </c>
      <c r="E152" s="10" t="s">
        <v>268</v>
      </c>
      <c r="F152" s="19" t="s">
        <v>533</v>
      </c>
      <c r="G152" s="20" t="s">
        <v>858</v>
      </c>
      <c r="H152" s="21"/>
      <c r="I152" s="22"/>
      <c r="J152" s="78"/>
      <c r="K152" s="79"/>
    </row>
    <row r="153" spans="1:11" s="3" customFormat="1" ht="50.25" customHeight="1">
      <c r="A153" s="6">
        <v>147</v>
      </c>
      <c r="B153" s="7">
        <v>721</v>
      </c>
      <c r="C153" s="8" t="s">
        <v>33</v>
      </c>
      <c r="D153" s="9" t="s">
        <v>534</v>
      </c>
      <c r="E153" s="10" t="s">
        <v>271</v>
      </c>
      <c r="F153" s="19" t="s">
        <v>246</v>
      </c>
      <c r="G153" s="20" t="s">
        <v>858</v>
      </c>
      <c r="H153" s="21"/>
      <c r="I153" s="22"/>
      <c r="J153" s="78"/>
      <c r="K153" s="79"/>
    </row>
    <row r="154" spans="1:11" s="3" customFormat="1" ht="50.25" customHeight="1">
      <c r="A154" s="6">
        <v>148</v>
      </c>
      <c r="B154" s="7">
        <v>721</v>
      </c>
      <c r="C154" s="8" t="s">
        <v>33</v>
      </c>
      <c r="D154" s="9" t="s">
        <v>535</v>
      </c>
      <c r="E154" s="10" t="s">
        <v>272</v>
      </c>
      <c r="F154" s="19" t="s">
        <v>248</v>
      </c>
      <c r="G154" s="20" t="s">
        <v>858</v>
      </c>
      <c r="H154" s="21"/>
      <c r="I154" s="22"/>
      <c r="J154" s="78"/>
      <c r="K154" s="79"/>
    </row>
    <row r="155" spans="1:11" s="3" customFormat="1" ht="50.25" customHeight="1">
      <c r="A155" s="6">
        <v>149</v>
      </c>
      <c r="B155" s="7">
        <v>721</v>
      </c>
      <c r="C155" s="8" t="s">
        <v>33</v>
      </c>
      <c r="D155" s="9" t="s">
        <v>536</v>
      </c>
      <c r="E155" s="10" t="s">
        <v>271</v>
      </c>
      <c r="F155" s="19" t="s">
        <v>537</v>
      </c>
      <c r="G155" s="20" t="s">
        <v>858</v>
      </c>
      <c r="H155" s="21"/>
      <c r="I155" s="22"/>
      <c r="J155" s="78"/>
      <c r="K155" s="79"/>
    </row>
    <row r="156" spans="1:11" s="3" customFormat="1" ht="50.25" customHeight="1">
      <c r="A156" s="6">
        <v>150</v>
      </c>
      <c r="B156" s="7">
        <v>721</v>
      </c>
      <c r="C156" s="8" t="s">
        <v>33</v>
      </c>
      <c r="D156" s="9" t="s">
        <v>538</v>
      </c>
      <c r="E156" s="10" t="s">
        <v>268</v>
      </c>
      <c r="F156" s="19" t="s">
        <v>247</v>
      </c>
      <c r="G156" s="20" t="s">
        <v>858</v>
      </c>
      <c r="H156" s="21"/>
      <c r="I156" s="22"/>
      <c r="J156" s="78"/>
      <c r="K156" s="79"/>
    </row>
    <row r="157" spans="1:11" s="3" customFormat="1" ht="50.25" customHeight="1">
      <c r="A157" s="6">
        <v>151</v>
      </c>
      <c r="B157" s="7">
        <v>721</v>
      </c>
      <c r="C157" s="8" t="s">
        <v>33</v>
      </c>
      <c r="D157" s="9" t="s">
        <v>539</v>
      </c>
      <c r="E157" s="10" t="s">
        <v>271</v>
      </c>
      <c r="F157" s="19" t="s">
        <v>540</v>
      </c>
      <c r="G157" s="20" t="s">
        <v>858</v>
      </c>
      <c r="H157" s="21"/>
      <c r="I157" s="22"/>
      <c r="J157" s="78"/>
      <c r="K157" s="79"/>
    </row>
    <row r="158" spans="1:11" s="3" customFormat="1" ht="216">
      <c r="A158" s="6">
        <v>152</v>
      </c>
      <c r="B158" s="7">
        <v>723</v>
      </c>
      <c r="C158" s="8" t="s">
        <v>92</v>
      </c>
      <c r="D158" s="9">
        <v>723101</v>
      </c>
      <c r="E158" s="10" t="s">
        <v>268</v>
      </c>
      <c r="F158" s="19" t="s">
        <v>116</v>
      </c>
      <c r="G158" s="95" t="s">
        <v>846</v>
      </c>
      <c r="H158" s="96" t="s">
        <v>268</v>
      </c>
      <c r="I158" s="97" t="s">
        <v>869</v>
      </c>
      <c r="J158" s="98" t="s">
        <v>870</v>
      </c>
      <c r="K158" s="99"/>
    </row>
    <row r="159" spans="1:11" s="3" customFormat="1" ht="50.25" customHeight="1">
      <c r="A159" s="6">
        <v>153</v>
      </c>
      <c r="B159" s="7">
        <v>724</v>
      </c>
      <c r="C159" s="8" t="s">
        <v>93</v>
      </c>
      <c r="D159" s="9">
        <v>724101</v>
      </c>
      <c r="E159" s="10" t="s">
        <v>99</v>
      </c>
      <c r="F159" s="19" t="s">
        <v>541</v>
      </c>
      <c r="G159" s="20" t="s">
        <v>848</v>
      </c>
      <c r="H159" s="21"/>
      <c r="I159" s="22"/>
      <c r="J159" s="78"/>
      <c r="K159" s="79"/>
    </row>
    <row r="160" spans="1:11" s="3" customFormat="1" ht="50.25" customHeight="1">
      <c r="A160" s="6">
        <v>154</v>
      </c>
      <c r="B160" s="7">
        <v>724</v>
      </c>
      <c r="C160" s="8" t="s">
        <v>93</v>
      </c>
      <c r="D160" s="9">
        <v>724102</v>
      </c>
      <c r="E160" s="10" t="s">
        <v>99</v>
      </c>
      <c r="F160" s="19" t="s">
        <v>542</v>
      </c>
      <c r="G160" s="20" t="s">
        <v>848</v>
      </c>
      <c r="H160" s="21"/>
      <c r="I160" s="22"/>
      <c r="J160" s="78"/>
      <c r="K160" s="79"/>
    </row>
    <row r="161" spans="1:11" s="3" customFormat="1" ht="50.25" customHeight="1">
      <c r="A161" s="6">
        <v>155</v>
      </c>
      <c r="B161" s="7">
        <v>724</v>
      </c>
      <c r="C161" s="8" t="s">
        <v>93</v>
      </c>
      <c r="D161" s="9">
        <v>724103</v>
      </c>
      <c r="E161" s="10" t="s">
        <v>99</v>
      </c>
      <c r="F161" s="19" t="s">
        <v>543</v>
      </c>
      <c r="G161" s="20" t="s">
        <v>848</v>
      </c>
      <c r="H161" s="21"/>
      <c r="I161" s="22"/>
      <c r="J161" s="78"/>
      <c r="K161" s="79"/>
    </row>
    <row r="162" spans="1:11" s="3" customFormat="1" ht="50.25" customHeight="1">
      <c r="A162" s="6">
        <v>156</v>
      </c>
      <c r="B162" s="7">
        <v>724</v>
      </c>
      <c r="C162" s="8" t="s">
        <v>93</v>
      </c>
      <c r="D162" s="9">
        <v>724104</v>
      </c>
      <c r="E162" s="10" t="s">
        <v>272</v>
      </c>
      <c r="F162" s="19" t="s">
        <v>544</v>
      </c>
      <c r="G162" s="20" t="s">
        <v>848</v>
      </c>
      <c r="H162" s="21"/>
      <c r="I162" s="22"/>
      <c r="J162" s="78"/>
      <c r="K162" s="79"/>
    </row>
    <row r="163" spans="1:11" s="3" customFormat="1" ht="50.25" customHeight="1">
      <c r="A163" s="6">
        <v>157</v>
      </c>
      <c r="B163" s="7">
        <v>726</v>
      </c>
      <c r="C163" s="8" t="s">
        <v>24</v>
      </c>
      <c r="D163" s="9">
        <v>726101</v>
      </c>
      <c r="E163" s="10" t="s">
        <v>268</v>
      </c>
      <c r="F163" s="19" t="s">
        <v>545</v>
      </c>
      <c r="G163" s="20" t="s">
        <v>848</v>
      </c>
      <c r="H163" s="21" t="s">
        <v>268</v>
      </c>
      <c r="I163" s="22"/>
      <c r="J163" s="78"/>
      <c r="K163" s="79"/>
    </row>
    <row r="164" spans="1:11" s="3" customFormat="1" ht="72">
      <c r="A164" s="6">
        <v>158</v>
      </c>
      <c r="B164" s="7">
        <v>726</v>
      </c>
      <c r="C164" s="8" t="s">
        <v>24</v>
      </c>
      <c r="D164" s="9">
        <v>726102</v>
      </c>
      <c r="E164" s="10" t="s">
        <v>268</v>
      </c>
      <c r="F164" s="19" t="s">
        <v>116</v>
      </c>
      <c r="G164" s="95" t="s">
        <v>849</v>
      </c>
      <c r="H164" s="96" t="s">
        <v>268</v>
      </c>
      <c r="I164" s="97" t="s">
        <v>957</v>
      </c>
      <c r="J164" s="98" t="s">
        <v>958</v>
      </c>
      <c r="K164" s="99" t="s">
        <v>959</v>
      </c>
    </row>
    <row r="165" spans="1:11" s="3" customFormat="1" ht="72">
      <c r="A165" s="6">
        <v>159</v>
      </c>
      <c r="B165" s="7">
        <v>728</v>
      </c>
      <c r="C165" s="8" t="s">
        <v>96</v>
      </c>
      <c r="D165" s="9">
        <v>728101</v>
      </c>
      <c r="E165" s="10" t="s">
        <v>269</v>
      </c>
      <c r="F165" s="19" t="s">
        <v>546</v>
      </c>
      <c r="G165" s="95" t="s">
        <v>846</v>
      </c>
      <c r="H165" s="96" t="s">
        <v>269</v>
      </c>
      <c r="I165" s="97" t="s">
        <v>1001</v>
      </c>
      <c r="J165" s="98" t="s">
        <v>1002</v>
      </c>
      <c r="K165" s="99" t="s">
        <v>1003</v>
      </c>
    </row>
    <row r="166" spans="1:11" s="3" customFormat="1" ht="50.25" customHeight="1">
      <c r="A166" s="6">
        <v>160</v>
      </c>
      <c r="B166" s="7">
        <v>728</v>
      </c>
      <c r="C166" s="8" t="s">
        <v>96</v>
      </c>
      <c r="D166" s="9">
        <v>728102</v>
      </c>
      <c r="E166" s="10" t="s">
        <v>269</v>
      </c>
      <c r="F166" s="19" t="s">
        <v>547</v>
      </c>
      <c r="G166" s="20" t="s">
        <v>848</v>
      </c>
      <c r="H166" s="21"/>
      <c r="I166" s="22"/>
      <c r="J166" s="78"/>
      <c r="K166" s="79"/>
    </row>
    <row r="167" spans="1:11" s="3" customFormat="1" ht="50.25" customHeight="1">
      <c r="A167" s="6">
        <v>161</v>
      </c>
      <c r="B167" s="7">
        <v>728</v>
      </c>
      <c r="C167" s="8" t="s">
        <v>96</v>
      </c>
      <c r="D167" s="9">
        <v>728103</v>
      </c>
      <c r="E167" s="10" t="s">
        <v>269</v>
      </c>
      <c r="F167" s="19" t="s">
        <v>187</v>
      </c>
      <c r="G167" s="20" t="s">
        <v>848</v>
      </c>
      <c r="H167" s="21"/>
      <c r="I167" s="22"/>
      <c r="J167" s="78"/>
      <c r="K167" s="79"/>
    </row>
    <row r="168" spans="1:11" s="3" customFormat="1" ht="96">
      <c r="A168" s="6">
        <v>162</v>
      </c>
      <c r="B168" s="7">
        <v>728</v>
      </c>
      <c r="C168" s="8" t="s">
        <v>96</v>
      </c>
      <c r="D168" s="9">
        <v>728104</v>
      </c>
      <c r="E168" s="10" t="s">
        <v>269</v>
      </c>
      <c r="F168" s="19" t="s">
        <v>548</v>
      </c>
      <c r="G168" s="95" t="s">
        <v>846</v>
      </c>
      <c r="H168" s="96" t="s">
        <v>269</v>
      </c>
      <c r="I168" s="97" t="s">
        <v>1001</v>
      </c>
      <c r="J168" s="98" t="s">
        <v>1002</v>
      </c>
      <c r="K168" s="99" t="s">
        <v>1004</v>
      </c>
    </row>
    <row r="169" spans="1:11" s="3" customFormat="1" ht="50.25" customHeight="1">
      <c r="A169" s="6">
        <v>163</v>
      </c>
      <c r="B169" s="7">
        <v>729</v>
      </c>
      <c r="C169" s="8" t="s">
        <v>19</v>
      </c>
      <c r="D169" s="9">
        <v>729101</v>
      </c>
      <c r="E169" s="10" t="s">
        <v>275</v>
      </c>
      <c r="F169" s="19" t="s">
        <v>549</v>
      </c>
      <c r="G169" s="20" t="s">
        <v>858</v>
      </c>
      <c r="H169" s="21"/>
      <c r="I169" s="22"/>
      <c r="J169" s="78"/>
      <c r="K169" s="79"/>
    </row>
    <row r="170" spans="1:11" s="3" customFormat="1" ht="50.25" customHeight="1">
      <c r="A170" s="6">
        <v>164</v>
      </c>
      <c r="B170" s="7">
        <v>729</v>
      </c>
      <c r="C170" s="8" t="s">
        <v>19</v>
      </c>
      <c r="D170" s="9">
        <v>729102</v>
      </c>
      <c r="E170" s="10" t="s">
        <v>272</v>
      </c>
      <c r="F170" s="19" t="s">
        <v>550</v>
      </c>
      <c r="G170" s="20" t="s">
        <v>858</v>
      </c>
      <c r="H170" s="21"/>
      <c r="I170" s="22"/>
      <c r="J170" s="78"/>
      <c r="K170" s="79"/>
    </row>
    <row r="171" spans="1:11" s="3" customFormat="1" ht="50.25" customHeight="1">
      <c r="A171" s="6">
        <v>165</v>
      </c>
      <c r="B171" s="7">
        <v>730</v>
      </c>
      <c r="C171" s="8" t="s">
        <v>17</v>
      </c>
      <c r="D171" s="9">
        <v>730101</v>
      </c>
      <c r="E171" s="10" t="s">
        <v>268</v>
      </c>
      <c r="F171" s="19" t="s">
        <v>551</v>
      </c>
      <c r="G171" s="20" t="s">
        <v>854</v>
      </c>
      <c r="H171" s="21"/>
      <c r="I171" s="22"/>
      <c r="J171" s="78"/>
      <c r="K171" s="79"/>
    </row>
    <row r="172" spans="1:11" s="3" customFormat="1" ht="50.25" customHeight="1">
      <c r="A172" s="6">
        <v>166</v>
      </c>
      <c r="B172" s="7">
        <v>730</v>
      </c>
      <c r="C172" s="8" t="s">
        <v>17</v>
      </c>
      <c r="D172" s="9">
        <v>730102</v>
      </c>
      <c r="E172" s="10" t="s">
        <v>268</v>
      </c>
      <c r="F172" s="19" t="s">
        <v>552</v>
      </c>
      <c r="G172" s="20" t="s">
        <v>874</v>
      </c>
      <c r="H172" s="21"/>
      <c r="I172" s="22"/>
      <c r="J172" s="78"/>
      <c r="K172" s="79"/>
    </row>
    <row r="173" spans="1:11" s="3" customFormat="1" ht="50.25" customHeight="1">
      <c r="A173" s="6">
        <v>167</v>
      </c>
      <c r="B173" s="7">
        <v>730</v>
      </c>
      <c r="C173" s="8" t="s">
        <v>17</v>
      </c>
      <c r="D173" s="9">
        <v>730103</v>
      </c>
      <c r="E173" s="10" t="s">
        <v>268</v>
      </c>
      <c r="F173" s="19" t="s">
        <v>553</v>
      </c>
      <c r="G173" s="20" t="s">
        <v>874</v>
      </c>
      <c r="H173" s="21"/>
      <c r="I173" s="22"/>
      <c r="J173" s="78"/>
      <c r="K173" s="79"/>
    </row>
    <row r="174" spans="1:11" s="3" customFormat="1" ht="50.25" customHeight="1">
      <c r="A174" s="6">
        <v>168</v>
      </c>
      <c r="B174" s="7">
        <v>733</v>
      </c>
      <c r="C174" s="8" t="s">
        <v>43</v>
      </c>
      <c r="D174" s="9">
        <v>733101</v>
      </c>
      <c r="E174" s="10" t="s">
        <v>272</v>
      </c>
      <c r="F174" s="19" t="s">
        <v>554</v>
      </c>
      <c r="G174" s="20" t="s">
        <v>858</v>
      </c>
      <c r="H174" s="21"/>
      <c r="I174" s="22"/>
      <c r="J174" s="78"/>
      <c r="K174" s="79"/>
    </row>
    <row r="175" spans="1:11" s="3" customFormat="1" ht="50.25" customHeight="1">
      <c r="A175" s="6">
        <v>169</v>
      </c>
      <c r="B175" s="7">
        <v>733</v>
      </c>
      <c r="C175" s="8" t="s">
        <v>43</v>
      </c>
      <c r="D175" s="9">
        <v>733102</v>
      </c>
      <c r="E175" s="10" t="s">
        <v>272</v>
      </c>
      <c r="F175" s="19" t="s">
        <v>555</v>
      </c>
      <c r="G175" s="20" t="s">
        <v>858</v>
      </c>
      <c r="H175" s="21"/>
      <c r="I175" s="22"/>
      <c r="J175" s="78"/>
      <c r="K175" s="79"/>
    </row>
    <row r="176" spans="1:11" s="3" customFormat="1" ht="50.25" customHeight="1">
      <c r="A176" s="6">
        <v>170</v>
      </c>
      <c r="B176" s="7">
        <v>736</v>
      </c>
      <c r="C176" s="8" t="s">
        <v>97</v>
      </c>
      <c r="D176" s="9">
        <v>736101</v>
      </c>
      <c r="E176" s="10" t="s">
        <v>268</v>
      </c>
      <c r="F176" s="19" t="s">
        <v>188</v>
      </c>
      <c r="G176" s="20" t="s">
        <v>854</v>
      </c>
      <c r="H176" s="21"/>
      <c r="I176" s="22"/>
      <c r="J176" s="78"/>
      <c r="K176" s="79"/>
    </row>
    <row r="177" spans="1:11" s="3" customFormat="1" ht="50.25" customHeight="1">
      <c r="A177" s="6">
        <v>171</v>
      </c>
      <c r="B177" s="7">
        <v>736</v>
      </c>
      <c r="C177" s="8" t="s">
        <v>97</v>
      </c>
      <c r="D177" s="9">
        <v>736102</v>
      </c>
      <c r="E177" s="10" t="s">
        <v>268</v>
      </c>
      <c r="F177" s="19" t="s">
        <v>556</v>
      </c>
      <c r="G177" s="20" t="s">
        <v>854</v>
      </c>
      <c r="H177" s="21"/>
      <c r="I177" s="22"/>
      <c r="J177" s="78"/>
      <c r="K177" s="79"/>
    </row>
    <row r="178" spans="1:11" s="2" customFormat="1" ht="24.95" customHeight="1">
      <c r="A178" s="11"/>
      <c r="B178" s="11"/>
      <c r="C178" s="12"/>
      <c r="D178" s="11"/>
      <c r="E178" s="11"/>
      <c r="F178" s="13"/>
      <c r="G178" s="11"/>
      <c r="H178" s="11"/>
      <c r="I178" s="11"/>
      <c r="J178" s="13"/>
    </row>
    <row r="179" spans="1:11" s="2" customFormat="1" ht="24.95" customHeight="1">
      <c r="A179" s="11"/>
      <c r="B179" s="11"/>
      <c r="C179" s="12"/>
      <c r="D179" s="11"/>
      <c r="E179" s="11"/>
      <c r="F179" s="13"/>
      <c r="G179" s="11"/>
      <c r="H179" s="11"/>
      <c r="I179" s="11"/>
      <c r="J179" s="13"/>
    </row>
    <row r="180" spans="1:11" s="2" customFormat="1" ht="24.95" customHeight="1">
      <c r="A180" s="11"/>
      <c r="B180" s="11"/>
      <c r="C180" s="12"/>
      <c r="D180" s="11"/>
      <c r="E180" s="11"/>
      <c r="F180" s="13"/>
      <c r="G180" s="11"/>
      <c r="H180" s="11"/>
      <c r="I180" s="11"/>
      <c r="J180" s="13"/>
    </row>
    <row r="181" spans="1:11" s="2" customFormat="1" ht="24.95" customHeight="1">
      <c r="A181" s="11"/>
      <c r="B181" s="11"/>
      <c r="C181" s="12"/>
      <c r="D181" s="11"/>
      <c r="E181" s="11"/>
      <c r="F181" s="13"/>
      <c r="G181" s="11"/>
      <c r="H181" s="11"/>
      <c r="I181" s="11"/>
      <c r="J181" s="13"/>
    </row>
    <row r="182" spans="1:11" s="2" customFormat="1" ht="24.95" customHeight="1">
      <c r="A182" s="11"/>
      <c r="B182" s="11"/>
      <c r="C182" s="12"/>
      <c r="D182" s="11"/>
      <c r="E182" s="11"/>
      <c r="F182" s="13"/>
      <c r="G182" s="11"/>
      <c r="H182" s="11"/>
      <c r="I182" s="11"/>
      <c r="J182" s="13"/>
    </row>
    <row r="183" spans="1:11" s="2" customFormat="1" ht="24.95" customHeight="1">
      <c r="A183" s="11"/>
      <c r="B183" s="11"/>
      <c r="C183" s="12"/>
      <c r="D183" s="11"/>
      <c r="E183" s="11"/>
      <c r="F183" s="13"/>
      <c r="G183" s="11"/>
      <c r="H183" s="11"/>
      <c r="I183" s="11"/>
      <c r="J183" s="13"/>
    </row>
    <row r="184" spans="1:11" s="2" customFormat="1" ht="24.95" customHeight="1">
      <c r="A184" s="11"/>
      <c r="B184" s="11"/>
      <c r="C184" s="12"/>
      <c r="D184" s="11"/>
      <c r="E184" s="11"/>
      <c r="F184" s="13"/>
      <c r="G184" s="11"/>
      <c r="H184" s="11"/>
      <c r="I184" s="11"/>
      <c r="J184" s="13"/>
    </row>
    <row r="185" spans="1:11" s="2" customFormat="1" ht="24.95" customHeight="1">
      <c r="A185" s="11"/>
      <c r="B185" s="11"/>
      <c r="C185" s="12"/>
      <c r="D185" s="11"/>
      <c r="E185" s="11"/>
      <c r="F185" s="13"/>
      <c r="G185" s="11"/>
      <c r="H185" s="11"/>
      <c r="I185" s="11"/>
      <c r="J185" s="13"/>
    </row>
    <row r="186" spans="1:11" s="2" customFormat="1" ht="24.95" customHeight="1">
      <c r="A186" s="11"/>
      <c r="B186" s="11"/>
      <c r="C186" s="12"/>
      <c r="D186" s="11"/>
      <c r="E186" s="11"/>
      <c r="F186" s="13"/>
      <c r="G186" s="11"/>
      <c r="H186" s="11"/>
      <c r="I186" s="11"/>
      <c r="J186" s="13"/>
    </row>
    <row r="187" spans="1:11" s="2" customFormat="1" ht="24.95" customHeight="1">
      <c r="A187" s="11"/>
      <c r="B187" s="11"/>
      <c r="C187" s="12"/>
      <c r="D187" s="11"/>
      <c r="E187" s="11"/>
      <c r="F187" s="13"/>
      <c r="G187" s="11"/>
      <c r="H187" s="11"/>
      <c r="I187" s="11"/>
      <c r="J187" s="13"/>
    </row>
    <row r="188" spans="1:11" s="2" customFormat="1" ht="24.95" customHeight="1">
      <c r="A188" s="11"/>
      <c r="B188" s="11"/>
      <c r="C188" s="12"/>
      <c r="D188" s="11"/>
      <c r="E188" s="11"/>
      <c r="F188" s="13"/>
      <c r="G188" s="11"/>
      <c r="H188" s="11"/>
      <c r="I188" s="11"/>
      <c r="J188" s="13"/>
    </row>
    <row r="189" spans="1:11" s="2" customFormat="1" ht="24.95" customHeight="1">
      <c r="A189" s="11"/>
      <c r="B189" s="11"/>
      <c r="C189" s="12"/>
      <c r="D189" s="11"/>
      <c r="E189" s="11"/>
      <c r="F189" s="13"/>
      <c r="G189" s="11"/>
      <c r="H189" s="11"/>
      <c r="I189" s="11"/>
      <c r="J189" s="13"/>
    </row>
    <row r="190" spans="1:11" s="2" customFormat="1" ht="24.95" customHeight="1">
      <c r="A190" s="11"/>
      <c r="B190" s="11"/>
      <c r="C190" s="12"/>
      <c r="D190" s="11"/>
      <c r="E190" s="11"/>
      <c r="F190" s="13"/>
      <c r="G190" s="11"/>
      <c r="H190" s="11"/>
      <c r="I190" s="11"/>
      <c r="J190" s="13"/>
    </row>
    <row r="191" spans="1:11" s="2" customFormat="1" ht="24.95" customHeight="1">
      <c r="A191" s="11"/>
      <c r="B191" s="11"/>
      <c r="C191" s="12"/>
      <c r="D191" s="11"/>
      <c r="E191" s="11"/>
      <c r="F191" s="13"/>
      <c r="G191" s="11"/>
      <c r="H191" s="11"/>
      <c r="I191" s="11"/>
      <c r="J191" s="13"/>
    </row>
    <row r="192" spans="1:11" s="2" customFormat="1" ht="24.95" customHeight="1">
      <c r="A192" s="11"/>
      <c r="B192" s="11"/>
      <c r="C192" s="12"/>
      <c r="D192" s="11"/>
      <c r="E192" s="11"/>
      <c r="F192" s="13"/>
      <c r="G192" s="11"/>
      <c r="H192" s="11"/>
      <c r="I192" s="11"/>
      <c r="J192" s="13"/>
    </row>
    <row r="193" spans="1:10" s="2" customFormat="1" ht="24.95" customHeight="1">
      <c r="A193" s="11"/>
      <c r="B193" s="11"/>
      <c r="C193" s="12"/>
      <c r="D193" s="11"/>
      <c r="E193" s="11"/>
      <c r="F193" s="13"/>
      <c r="G193" s="11"/>
      <c r="H193" s="11"/>
      <c r="I193" s="11"/>
      <c r="J193" s="13"/>
    </row>
    <row r="194" spans="1:10" ht="24.95" customHeight="1">
      <c r="B194" s="11"/>
      <c r="C194" s="11"/>
      <c r="D194" s="11"/>
      <c r="E194" s="11"/>
      <c r="F194" s="11"/>
      <c r="G194" s="11"/>
      <c r="H194" s="11"/>
      <c r="I194" s="11"/>
      <c r="J194" s="11"/>
    </row>
    <row r="195" spans="1:10" ht="24.95" customHeight="1">
      <c r="B195" s="11"/>
      <c r="C195" s="11"/>
      <c r="D195" s="11"/>
      <c r="E195" s="11"/>
      <c r="F195" s="11"/>
      <c r="G195" s="11"/>
      <c r="H195" s="11"/>
      <c r="I195" s="11"/>
      <c r="J195" s="11"/>
    </row>
    <row r="196" spans="1:10" ht="24.95" customHeight="1">
      <c r="B196" s="11"/>
      <c r="C196" s="11"/>
      <c r="D196" s="11"/>
      <c r="E196" s="11"/>
      <c r="F196" s="11"/>
      <c r="G196" s="11"/>
      <c r="H196" s="11"/>
      <c r="I196" s="11"/>
      <c r="J196" s="11"/>
    </row>
    <row r="197" spans="1:10" ht="24.95" customHeight="1">
      <c r="B197" s="11"/>
      <c r="C197" s="11"/>
      <c r="D197" s="11"/>
      <c r="E197" s="11"/>
      <c r="F197" s="11"/>
      <c r="G197" s="11"/>
      <c r="H197" s="11"/>
      <c r="I197" s="11"/>
      <c r="J197" s="11"/>
    </row>
    <row r="198" spans="1:10" ht="24.95" customHeight="1">
      <c r="B198" s="11"/>
      <c r="C198" s="11"/>
      <c r="D198" s="11"/>
      <c r="E198" s="11"/>
      <c r="F198" s="11"/>
      <c r="G198" s="11"/>
      <c r="H198" s="11"/>
      <c r="I198" s="11"/>
      <c r="J198" s="11"/>
    </row>
    <row r="199" spans="1:10" ht="24.95" customHeight="1">
      <c r="B199" s="11"/>
      <c r="C199" s="11"/>
      <c r="D199" s="11"/>
      <c r="E199" s="11"/>
      <c r="F199" s="11"/>
      <c r="G199" s="11"/>
      <c r="H199" s="11"/>
      <c r="I199" s="11"/>
      <c r="J199" s="11"/>
    </row>
    <row r="200" spans="1:10" ht="24.95" customHeight="1">
      <c r="B200" s="11"/>
      <c r="C200" s="11"/>
      <c r="D200" s="11"/>
      <c r="E200" s="11"/>
      <c r="F200" s="11"/>
      <c r="G200" s="11"/>
      <c r="H200" s="11"/>
      <c r="I200" s="11"/>
      <c r="J200" s="11"/>
    </row>
    <row r="201" spans="1:10" ht="24.95" customHeight="1">
      <c r="B201" s="11"/>
      <c r="C201" s="11"/>
      <c r="D201" s="11"/>
      <c r="E201" s="11"/>
      <c r="F201" s="11"/>
      <c r="G201" s="11"/>
      <c r="H201" s="11"/>
      <c r="I201" s="11"/>
      <c r="J201" s="11"/>
    </row>
    <row r="202" spans="1:10" ht="24.95" customHeight="1">
      <c r="B202" s="11"/>
      <c r="C202" s="11"/>
      <c r="D202" s="11"/>
      <c r="E202" s="11"/>
      <c r="F202" s="11"/>
      <c r="G202" s="11"/>
      <c r="H202" s="11"/>
      <c r="I202" s="11"/>
      <c r="J202" s="11"/>
    </row>
    <row r="203" spans="1:10" ht="24.95" customHeight="1">
      <c r="B203" s="11"/>
      <c r="C203" s="11"/>
      <c r="D203" s="11"/>
      <c r="E203" s="11"/>
      <c r="F203" s="11"/>
      <c r="G203" s="11"/>
      <c r="H203" s="11"/>
      <c r="I203" s="11"/>
      <c r="J203" s="11"/>
    </row>
    <row r="204" spans="1:10" ht="24.95" customHeight="1">
      <c r="B204" s="11"/>
      <c r="C204" s="11"/>
      <c r="D204" s="11"/>
      <c r="E204" s="11"/>
      <c r="F204" s="11"/>
      <c r="G204" s="11"/>
      <c r="H204" s="11"/>
      <c r="I204" s="11"/>
      <c r="J204" s="11"/>
    </row>
    <row r="205" spans="1:10" ht="24.95" customHeight="1">
      <c r="B205" s="11"/>
      <c r="C205" s="11"/>
      <c r="D205" s="11"/>
      <c r="E205" s="11"/>
      <c r="F205" s="11"/>
      <c r="G205" s="11"/>
      <c r="H205" s="11"/>
      <c r="I205" s="11"/>
      <c r="J205" s="11"/>
    </row>
    <row r="206" spans="1:10" ht="24.95" customHeight="1">
      <c r="B206" s="11"/>
      <c r="C206" s="11"/>
      <c r="D206" s="11"/>
      <c r="E206" s="11"/>
      <c r="F206" s="11"/>
      <c r="G206" s="11"/>
      <c r="H206" s="11"/>
      <c r="I206" s="11"/>
      <c r="J206" s="11"/>
    </row>
    <row r="207" spans="1:10" ht="24.95" customHeight="1">
      <c r="B207" s="11"/>
      <c r="C207" s="11"/>
      <c r="D207" s="11"/>
      <c r="E207" s="11"/>
      <c r="F207" s="11"/>
      <c r="G207" s="11"/>
      <c r="H207" s="11"/>
      <c r="I207" s="11"/>
      <c r="J207" s="11"/>
    </row>
    <row r="208" spans="1:10" ht="24.95" customHeight="1">
      <c r="B208" s="11"/>
      <c r="C208" s="11"/>
      <c r="D208" s="11"/>
      <c r="E208" s="11"/>
      <c r="F208" s="11"/>
      <c r="G208" s="11"/>
      <c r="H208" s="11"/>
      <c r="I208" s="11"/>
      <c r="J208" s="11"/>
    </row>
    <row r="209" spans="2:10" ht="24.95" customHeight="1">
      <c r="B209" s="11"/>
      <c r="C209" s="11"/>
      <c r="D209" s="11"/>
      <c r="E209" s="11"/>
      <c r="F209" s="11"/>
      <c r="G209" s="11"/>
      <c r="H209" s="11"/>
      <c r="I209" s="11"/>
      <c r="J209" s="11"/>
    </row>
    <row r="210" spans="2:10" ht="24.95" customHeight="1">
      <c r="B210" s="11"/>
      <c r="C210" s="11"/>
      <c r="D210" s="11"/>
      <c r="E210" s="11"/>
      <c r="F210" s="11"/>
      <c r="G210" s="11"/>
      <c r="H210" s="11"/>
      <c r="I210" s="11"/>
      <c r="J210" s="11"/>
    </row>
    <row r="211" spans="2:10" ht="24.95" customHeight="1">
      <c r="B211" s="15"/>
      <c r="C211" s="15"/>
      <c r="D211" s="15"/>
      <c r="E211" s="15"/>
      <c r="F211" s="15"/>
      <c r="G211" s="15"/>
      <c r="H211" s="15"/>
      <c r="I211" s="15"/>
      <c r="J211" s="15"/>
    </row>
    <row r="212" spans="2:10" ht="24.95" customHeight="1">
      <c r="B212" s="15"/>
      <c r="C212" s="15"/>
      <c r="D212" s="15"/>
      <c r="E212" s="15"/>
      <c r="F212" s="15"/>
      <c r="G212" s="15"/>
      <c r="H212" s="15"/>
      <c r="I212" s="15"/>
      <c r="J212" s="15"/>
    </row>
    <row r="213" spans="2:10" ht="24.95" customHeight="1">
      <c r="B213" s="15"/>
      <c r="C213" s="15"/>
      <c r="D213" s="15"/>
      <c r="E213" s="15"/>
      <c r="F213" s="15"/>
      <c r="G213" s="15"/>
      <c r="H213" s="15"/>
      <c r="I213" s="15"/>
      <c r="J213" s="15"/>
    </row>
    <row r="214" spans="2:10" ht="24.95" customHeight="1">
      <c r="B214" s="15"/>
      <c r="C214" s="15"/>
      <c r="D214" s="15"/>
      <c r="E214" s="15"/>
      <c r="F214" s="15"/>
      <c r="G214" s="15"/>
      <c r="H214" s="15"/>
      <c r="I214" s="15"/>
      <c r="J214" s="15"/>
    </row>
    <row r="215" spans="2:10" ht="24.95" customHeight="1">
      <c r="B215" s="15"/>
      <c r="C215" s="15"/>
      <c r="D215" s="15"/>
      <c r="E215" s="15"/>
      <c r="F215" s="15"/>
      <c r="G215" s="15"/>
      <c r="H215" s="15"/>
      <c r="I215" s="15"/>
      <c r="J215" s="15"/>
    </row>
    <row r="216" spans="2:10" ht="24.95" customHeight="1">
      <c r="B216" s="15"/>
      <c r="C216" s="15"/>
      <c r="D216" s="15"/>
      <c r="E216" s="15"/>
      <c r="F216" s="15"/>
      <c r="G216" s="15"/>
      <c r="H216" s="15"/>
      <c r="I216" s="15"/>
      <c r="J216" s="15"/>
    </row>
    <row r="217" spans="2:10" ht="24.95" customHeight="1">
      <c r="B217" s="15"/>
      <c r="C217" s="15"/>
      <c r="D217" s="15"/>
      <c r="E217" s="15"/>
      <c r="F217" s="15"/>
      <c r="G217" s="15"/>
      <c r="H217" s="15"/>
      <c r="I217" s="15"/>
      <c r="J217" s="15"/>
    </row>
    <row r="218" spans="2:10" ht="24.95" customHeight="1">
      <c r="B218" s="15"/>
      <c r="C218" s="15"/>
      <c r="D218" s="15"/>
      <c r="E218" s="15"/>
      <c r="F218" s="15"/>
      <c r="G218" s="15"/>
      <c r="H218" s="15"/>
      <c r="I218" s="15"/>
      <c r="J218" s="15"/>
    </row>
    <row r="219" spans="2:10" ht="24.95" customHeight="1">
      <c r="B219" s="15"/>
      <c r="C219" s="15"/>
      <c r="D219" s="15"/>
      <c r="E219" s="15"/>
      <c r="F219" s="15"/>
      <c r="G219" s="15"/>
      <c r="H219" s="15"/>
      <c r="I219" s="15"/>
      <c r="J219" s="15"/>
    </row>
    <row r="220" spans="2:10" ht="24.95" customHeight="1">
      <c r="B220" s="15"/>
      <c r="C220" s="15"/>
      <c r="D220" s="15"/>
      <c r="E220" s="15"/>
      <c r="F220" s="15"/>
      <c r="G220" s="15"/>
      <c r="H220" s="15"/>
      <c r="I220" s="15"/>
      <c r="J220" s="15"/>
    </row>
    <row r="221" spans="2:10" ht="24.95" customHeight="1">
      <c r="B221" s="15"/>
      <c r="C221" s="15"/>
      <c r="D221" s="15"/>
      <c r="E221" s="15"/>
      <c r="F221" s="15"/>
      <c r="G221" s="15"/>
      <c r="H221" s="15"/>
      <c r="I221" s="15"/>
      <c r="J221" s="15"/>
    </row>
    <row r="222" spans="2:10" ht="24.95" customHeight="1">
      <c r="B222" s="15"/>
      <c r="C222" s="15"/>
      <c r="D222" s="15"/>
      <c r="E222" s="15"/>
      <c r="F222" s="15"/>
      <c r="G222" s="15"/>
      <c r="H222" s="15"/>
      <c r="I222" s="15"/>
      <c r="J222" s="15"/>
    </row>
    <row r="223" spans="2:10" ht="24.95" customHeight="1">
      <c r="B223" s="15"/>
      <c r="C223" s="15"/>
      <c r="D223" s="15"/>
      <c r="E223" s="15"/>
      <c r="F223" s="15"/>
      <c r="G223" s="15"/>
      <c r="H223" s="15"/>
      <c r="I223" s="15"/>
      <c r="J223" s="15"/>
    </row>
    <row r="224" spans="2:10" ht="24.95" customHeight="1">
      <c r="B224" s="15"/>
      <c r="C224" s="15"/>
      <c r="D224" s="15"/>
      <c r="E224" s="15"/>
      <c r="F224" s="15"/>
      <c r="G224" s="15"/>
      <c r="H224" s="15"/>
      <c r="I224" s="15"/>
      <c r="J224" s="15"/>
    </row>
    <row r="225" spans="2:10" ht="24.95" customHeight="1">
      <c r="B225" s="15"/>
      <c r="C225" s="15"/>
      <c r="D225" s="15"/>
      <c r="E225" s="15"/>
      <c r="F225" s="15"/>
      <c r="G225" s="15"/>
      <c r="H225" s="15"/>
      <c r="I225" s="15"/>
      <c r="J225" s="15"/>
    </row>
    <row r="226" spans="2:10" ht="24.95" customHeight="1">
      <c r="B226" s="15"/>
      <c r="C226" s="15"/>
      <c r="D226" s="15"/>
      <c r="E226" s="15"/>
      <c r="F226" s="15"/>
      <c r="G226" s="15"/>
      <c r="H226" s="15"/>
      <c r="I226" s="15"/>
      <c r="J226" s="15"/>
    </row>
    <row r="227" spans="2:10" ht="24.95" customHeight="1">
      <c r="B227" s="15"/>
      <c r="C227" s="15"/>
      <c r="D227" s="15"/>
      <c r="E227" s="15"/>
      <c r="F227" s="15"/>
      <c r="G227" s="15"/>
      <c r="H227" s="15"/>
      <c r="I227" s="15"/>
      <c r="J227" s="15"/>
    </row>
    <row r="228" spans="2:10" ht="24.95" customHeight="1">
      <c r="B228" s="15"/>
      <c r="C228" s="15"/>
      <c r="D228" s="15"/>
      <c r="E228" s="15"/>
      <c r="F228" s="15"/>
      <c r="G228" s="15"/>
      <c r="H228" s="15"/>
      <c r="I228" s="15"/>
      <c r="J228" s="15"/>
    </row>
    <row r="229" spans="2:10" ht="24.95" customHeight="1">
      <c r="B229" s="15"/>
      <c r="C229" s="15"/>
      <c r="D229" s="15"/>
      <c r="E229" s="15"/>
      <c r="F229" s="15"/>
      <c r="G229" s="15"/>
      <c r="H229" s="15"/>
      <c r="I229" s="15"/>
      <c r="J229" s="15"/>
    </row>
    <row r="230" spans="2:10" ht="24.95" customHeight="1">
      <c r="B230" s="15"/>
      <c r="C230" s="15"/>
      <c r="D230" s="15"/>
      <c r="E230" s="15"/>
      <c r="F230" s="15"/>
      <c r="G230" s="15"/>
      <c r="H230" s="15"/>
      <c r="I230" s="15"/>
      <c r="J230" s="15"/>
    </row>
    <row r="231" spans="2:10" ht="24.95" customHeight="1">
      <c r="B231" s="15"/>
      <c r="C231" s="15"/>
      <c r="D231" s="15"/>
      <c r="E231" s="15"/>
      <c r="F231" s="15"/>
      <c r="G231" s="15"/>
      <c r="H231" s="15"/>
      <c r="I231" s="15"/>
      <c r="J231" s="15"/>
    </row>
    <row r="232" spans="2:10" ht="24.95" customHeight="1">
      <c r="B232" s="15"/>
      <c r="C232" s="15"/>
      <c r="D232" s="15"/>
      <c r="E232" s="15"/>
      <c r="F232" s="15"/>
      <c r="G232" s="15"/>
      <c r="H232" s="15"/>
      <c r="I232" s="15"/>
      <c r="J232" s="15"/>
    </row>
    <row r="233" spans="2:10" ht="24.95" customHeight="1">
      <c r="B233" s="15"/>
      <c r="C233" s="15"/>
      <c r="D233" s="15"/>
      <c r="E233" s="15"/>
      <c r="F233" s="15"/>
      <c r="G233" s="15"/>
      <c r="H233" s="15"/>
      <c r="I233" s="15"/>
      <c r="J233" s="15"/>
    </row>
    <row r="234" spans="2:10" ht="24.95" customHeight="1">
      <c r="B234" s="15"/>
      <c r="C234" s="15"/>
      <c r="D234" s="15"/>
      <c r="E234" s="15"/>
      <c r="F234" s="15"/>
      <c r="G234" s="15"/>
      <c r="H234" s="15"/>
      <c r="I234" s="15"/>
      <c r="J234" s="15"/>
    </row>
    <row r="235" spans="2:10" ht="24.95" customHeight="1">
      <c r="B235" s="15"/>
      <c r="C235" s="15"/>
      <c r="D235" s="15"/>
      <c r="E235" s="15"/>
      <c r="F235" s="15"/>
      <c r="G235" s="15"/>
      <c r="H235" s="15"/>
      <c r="I235" s="15"/>
      <c r="J235" s="15"/>
    </row>
    <row r="236" spans="2:10" ht="24.95" customHeight="1">
      <c r="B236" s="15"/>
      <c r="C236" s="15"/>
      <c r="D236" s="15"/>
      <c r="E236" s="15"/>
      <c r="F236" s="15"/>
      <c r="G236" s="15"/>
      <c r="H236" s="15"/>
      <c r="I236" s="15"/>
      <c r="J236" s="15"/>
    </row>
    <row r="237" spans="2:10" ht="24.95" customHeight="1">
      <c r="B237" s="15"/>
      <c r="C237" s="15"/>
      <c r="D237" s="15"/>
      <c r="E237" s="15"/>
      <c r="F237" s="15"/>
      <c r="G237" s="15"/>
      <c r="H237" s="15"/>
      <c r="I237" s="15"/>
      <c r="J237" s="15"/>
    </row>
    <row r="238" spans="2:10" ht="24.95" customHeight="1">
      <c r="B238" s="15"/>
      <c r="C238" s="15"/>
      <c r="D238" s="15"/>
      <c r="E238" s="15"/>
      <c r="F238" s="15"/>
      <c r="G238" s="15"/>
      <c r="H238" s="15"/>
      <c r="I238" s="15"/>
      <c r="J238" s="15"/>
    </row>
    <row r="239" spans="2:10" ht="24.95" customHeight="1">
      <c r="B239" s="15"/>
      <c r="C239" s="15"/>
      <c r="D239" s="15"/>
      <c r="E239" s="15"/>
      <c r="F239" s="15"/>
      <c r="G239" s="15"/>
      <c r="H239" s="15"/>
      <c r="I239" s="15"/>
      <c r="J239" s="15"/>
    </row>
    <row r="240" spans="2:10" ht="24.95" customHeight="1">
      <c r="B240" s="15"/>
      <c r="C240" s="15"/>
      <c r="D240" s="15"/>
      <c r="E240" s="15"/>
      <c r="F240" s="15"/>
      <c r="G240" s="15"/>
      <c r="H240" s="15"/>
      <c r="I240" s="15"/>
      <c r="J240" s="15"/>
    </row>
    <row r="241" spans="2:10" ht="24.95" customHeight="1">
      <c r="B241" s="15"/>
      <c r="C241" s="15"/>
      <c r="D241" s="15"/>
      <c r="E241" s="15"/>
      <c r="F241" s="15"/>
      <c r="G241" s="15"/>
      <c r="H241" s="15"/>
      <c r="I241" s="15"/>
      <c r="J241" s="15"/>
    </row>
    <row r="242" spans="2:10" ht="24.95" customHeight="1">
      <c r="B242" s="15"/>
      <c r="C242" s="15"/>
      <c r="D242" s="15"/>
      <c r="E242" s="15"/>
      <c r="F242" s="15"/>
      <c r="G242" s="15"/>
      <c r="H242" s="15"/>
      <c r="I242" s="15"/>
      <c r="J242" s="15"/>
    </row>
    <row r="243" spans="2:10" ht="24.95" customHeight="1">
      <c r="B243" s="15"/>
      <c r="C243" s="15"/>
      <c r="D243" s="15"/>
      <c r="E243" s="15"/>
      <c r="F243" s="15"/>
      <c r="G243" s="15"/>
      <c r="H243" s="15"/>
      <c r="I243" s="15"/>
      <c r="J243" s="15"/>
    </row>
    <row r="244" spans="2:10" ht="24.95" customHeight="1">
      <c r="B244" s="15"/>
      <c r="C244" s="15"/>
      <c r="D244" s="15"/>
      <c r="E244" s="15"/>
      <c r="F244" s="15"/>
      <c r="G244" s="15"/>
      <c r="H244" s="15"/>
      <c r="I244" s="15"/>
      <c r="J244" s="15"/>
    </row>
    <row r="245" spans="2:10" ht="24.95" customHeight="1">
      <c r="B245" s="15"/>
      <c r="C245" s="15"/>
      <c r="D245" s="15"/>
      <c r="E245" s="15"/>
      <c r="F245" s="15"/>
      <c r="G245" s="15"/>
      <c r="H245" s="15"/>
      <c r="I245" s="15"/>
      <c r="J245" s="15"/>
    </row>
    <row r="246" spans="2:10" ht="24.95" customHeight="1">
      <c r="B246" s="15"/>
      <c r="C246" s="15"/>
      <c r="D246" s="15"/>
      <c r="E246" s="15"/>
      <c r="F246" s="15"/>
      <c r="G246" s="15"/>
      <c r="H246" s="15"/>
      <c r="I246" s="15"/>
      <c r="J246" s="15"/>
    </row>
    <row r="247" spans="2:10" ht="24.95" customHeight="1">
      <c r="B247" s="15"/>
      <c r="C247" s="15"/>
      <c r="D247" s="15"/>
      <c r="E247" s="15"/>
      <c r="F247" s="15"/>
      <c r="G247" s="15"/>
      <c r="H247" s="15"/>
      <c r="I247" s="15"/>
      <c r="J247" s="15"/>
    </row>
    <row r="248" spans="2:10" ht="24.95" customHeight="1">
      <c r="B248" s="15"/>
      <c r="C248" s="15"/>
      <c r="D248" s="15"/>
      <c r="E248" s="15"/>
      <c r="F248" s="15"/>
      <c r="G248" s="15"/>
      <c r="H248" s="15"/>
      <c r="I248" s="15"/>
      <c r="J248" s="15"/>
    </row>
    <row r="249" spans="2:10" ht="24.95" customHeight="1">
      <c r="B249" s="15"/>
      <c r="C249" s="15"/>
      <c r="D249" s="15"/>
      <c r="E249" s="15"/>
      <c r="F249" s="15"/>
      <c r="G249" s="15"/>
      <c r="H249" s="15"/>
      <c r="I249" s="15"/>
      <c r="J249" s="15"/>
    </row>
    <row r="250" spans="2:10" ht="24.95" customHeight="1">
      <c r="B250" s="15"/>
      <c r="C250" s="15"/>
      <c r="D250" s="15"/>
      <c r="E250" s="15"/>
      <c r="F250" s="15"/>
      <c r="G250" s="15"/>
      <c r="H250" s="15"/>
      <c r="I250" s="15"/>
      <c r="J250" s="15"/>
    </row>
    <row r="251" spans="2:10" ht="24.95" customHeight="1">
      <c r="B251" s="15"/>
      <c r="C251" s="15"/>
      <c r="D251" s="15"/>
      <c r="E251" s="15"/>
      <c r="F251" s="15"/>
      <c r="G251" s="15"/>
      <c r="H251" s="15"/>
      <c r="I251" s="15"/>
      <c r="J251" s="15"/>
    </row>
    <row r="252" spans="2:10" ht="24.95" customHeight="1">
      <c r="B252" s="15"/>
      <c r="C252" s="15"/>
      <c r="D252" s="15"/>
      <c r="E252" s="15"/>
      <c r="F252" s="15"/>
      <c r="G252" s="15"/>
      <c r="H252" s="15"/>
      <c r="I252" s="15"/>
      <c r="J252" s="15"/>
    </row>
    <row r="253" spans="2:10" ht="24.95" customHeight="1">
      <c r="B253" s="15"/>
      <c r="C253" s="15"/>
      <c r="D253" s="15"/>
      <c r="E253" s="15"/>
      <c r="F253" s="15"/>
      <c r="G253" s="15"/>
      <c r="H253" s="15"/>
      <c r="I253" s="15"/>
      <c r="J253" s="15"/>
    </row>
    <row r="254" spans="2:10" ht="24.95" customHeight="1">
      <c r="B254" s="11"/>
      <c r="C254" s="11"/>
      <c r="D254" s="13"/>
      <c r="E254" s="11"/>
      <c r="F254" s="13"/>
      <c r="G254" s="11"/>
      <c r="H254" s="11"/>
      <c r="I254" s="11"/>
      <c r="J254" s="11"/>
    </row>
    <row r="255" spans="2:10" ht="24.95" customHeight="1">
      <c r="B255" s="11"/>
      <c r="C255" s="11"/>
      <c r="D255" s="13"/>
      <c r="E255" s="11"/>
      <c r="F255" s="13"/>
      <c r="G255" s="11"/>
      <c r="H255" s="11"/>
      <c r="I255" s="11"/>
      <c r="J255" s="11"/>
    </row>
    <row r="256" spans="2:10" ht="24.95" customHeight="1">
      <c r="B256" s="11"/>
      <c r="C256" s="11"/>
      <c r="D256" s="13"/>
      <c r="E256" s="11"/>
      <c r="F256" s="13"/>
      <c r="G256" s="11"/>
      <c r="H256" s="11"/>
      <c r="I256" s="11"/>
      <c r="J256" s="11"/>
    </row>
    <row r="257" spans="2:10" ht="24.95" customHeight="1">
      <c r="B257" s="11"/>
      <c r="C257" s="11"/>
      <c r="D257" s="13"/>
      <c r="E257" s="11"/>
      <c r="F257" s="13"/>
      <c r="G257" s="11"/>
      <c r="H257" s="11"/>
      <c r="I257" s="11"/>
      <c r="J257" s="11"/>
    </row>
    <row r="258" spans="2:10" ht="24.95" customHeight="1">
      <c r="B258" s="11"/>
      <c r="C258" s="11"/>
      <c r="D258" s="13"/>
      <c r="E258" s="11"/>
      <c r="F258" s="13"/>
      <c r="G258" s="11"/>
      <c r="H258" s="11"/>
      <c r="I258" s="11"/>
      <c r="J258" s="11"/>
    </row>
    <row r="259" spans="2:10" ht="24.95" customHeight="1">
      <c r="B259" s="11"/>
      <c r="C259" s="11"/>
      <c r="D259" s="13"/>
      <c r="E259" s="11"/>
      <c r="F259" s="13"/>
      <c r="G259" s="11"/>
      <c r="H259" s="11"/>
      <c r="I259" s="11"/>
      <c r="J259" s="11"/>
    </row>
    <row r="260" spans="2:10" ht="24.95" customHeight="1">
      <c r="B260" s="11"/>
      <c r="C260" s="11"/>
      <c r="D260" s="13"/>
      <c r="E260" s="11"/>
      <c r="F260" s="13"/>
      <c r="G260" s="11"/>
      <c r="H260" s="11"/>
      <c r="I260" s="11"/>
      <c r="J260" s="11"/>
    </row>
    <row r="261" spans="2:10" ht="24.95" customHeight="1">
      <c r="B261" s="11"/>
      <c r="C261" s="11"/>
      <c r="D261" s="13"/>
      <c r="E261" s="11"/>
      <c r="F261" s="13"/>
      <c r="G261" s="11"/>
      <c r="H261" s="11"/>
      <c r="I261" s="11"/>
      <c r="J261" s="11"/>
    </row>
    <row r="262" spans="2:10" ht="24.95" customHeight="1">
      <c r="B262" s="11"/>
      <c r="C262" s="11"/>
      <c r="D262" s="13"/>
      <c r="E262" s="11"/>
      <c r="F262" s="13"/>
      <c r="G262" s="11"/>
      <c r="H262" s="11"/>
      <c r="I262" s="11"/>
      <c r="J262" s="11"/>
    </row>
    <row r="263" spans="2:10" ht="24.95" customHeight="1">
      <c r="B263" s="11"/>
      <c r="C263" s="11"/>
      <c r="D263" s="13"/>
      <c r="E263" s="11"/>
      <c r="F263" s="13"/>
      <c r="G263" s="11"/>
      <c r="H263" s="11"/>
      <c r="I263" s="11"/>
      <c r="J263" s="11"/>
    </row>
    <row r="264" spans="2:10" ht="24.95" customHeight="1">
      <c r="B264" s="11"/>
      <c r="C264" s="11"/>
      <c r="D264" s="13"/>
      <c r="E264" s="11"/>
      <c r="F264" s="13"/>
      <c r="G264" s="11"/>
      <c r="H264" s="11"/>
      <c r="I264" s="11"/>
      <c r="J264" s="11"/>
    </row>
    <row r="265" spans="2:10" ht="24.95" customHeight="1">
      <c r="B265" s="11"/>
      <c r="C265" s="11"/>
      <c r="D265" s="13"/>
      <c r="E265" s="11"/>
      <c r="F265" s="13"/>
      <c r="G265" s="11"/>
      <c r="H265" s="11"/>
      <c r="I265" s="11"/>
      <c r="J265" s="11"/>
    </row>
    <row r="266" spans="2:10" ht="24.95" customHeight="1">
      <c r="B266" s="11"/>
      <c r="C266" s="11"/>
      <c r="D266" s="13"/>
      <c r="E266" s="11"/>
      <c r="F266" s="13"/>
      <c r="G266" s="11"/>
      <c r="H266" s="11"/>
      <c r="I266" s="11"/>
      <c r="J266" s="11"/>
    </row>
    <row r="267" spans="2:10" ht="24.95" customHeight="1">
      <c r="B267" s="11"/>
      <c r="C267" s="11"/>
      <c r="D267" s="13"/>
      <c r="E267" s="11"/>
      <c r="F267" s="13"/>
      <c r="G267" s="11"/>
      <c r="H267" s="11"/>
      <c r="I267" s="11"/>
      <c r="J267" s="11"/>
    </row>
    <row r="268" spans="2:10" ht="24.95" customHeight="1">
      <c r="B268" s="11"/>
      <c r="C268" s="11"/>
      <c r="D268" s="13"/>
      <c r="E268" s="11"/>
      <c r="F268" s="13"/>
      <c r="G268" s="11"/>
      <c r="H268" s="11"/>
      <c r="I268" s="11"/>
      <c r="J268" s="11"/>
    </row>
    <row r="269" spans="2:10" ht="24.95" customHeight="1">
      <c r="B269" s="11"/>
      <c r="C269" s="11"/>
      <c r="D269" s="13"/>
      <c r="E269" s="11"/>
      <c r="F269" s="13"/>
      <c r="G269" s="11"/>
      <c r="H269" s="11"/>
      <c r="I269" s="11"/>
      <c r="J269" s="11"/>
    </row>
    <row r="270" spans="2:10" ht="24.95" customHeight="1">
      <c r="B270" s="11"/>
      <c r="C270" s="11"/>
      <c r="D270" s="13"/>
      <c r="E270" s="11"/>
      <c r="F270" s="13"/>
      <c r="G270" s="11"/>
      <c r="H270" s="11"/>
      <c r="I270" s="11"/>
      <c r="J270" s="11"/>
    </row>
    <row r="271" spans="2:10" ht="24.95" customHeight="1">
      <c r="B271" s="11"/>
      <c r="C271" s="11"/>
      <c r="D271" s="13"/>
      <c r="E271" s="11"/>
      <c r="F271" s="13"/>
      <c r="G271" s="11"/>
      <c r="H271" s="11"/>
      <c r="I271" s="11"/>
      <c r="J271" s="11"/>
    </row>
    <row r="272" spans="2:10" ht="24.95" customHeight="1">
      <c r="B272" s="11"/>
      <c r="C272" s="11"/>
      <c r="D272" s="13"/>
      <c r="E272" s="11"/>
      <c r="F272" s="13"/>
      <c r="G272" s="11"/>
      <c r="H272" s="11"/>
      <c r="I272" s="11"/>
      <c r="J272" s="11"/>
    </row>
    <row r="273" spans="2:10" ht="24.95" customHeight="1">
      <c r="B273" s="11"/>
      <c r="C273" s="11"/>
      <c r="D273" s="13"/>
      <c r="E273" s="11"/>
      <c r="F273" s="13"/>
      <c r="G273" s="11"/>
      <c r="H273" s="11"/>
      <c r="I273" s="11"/>
      <c r="J273" s="11"/>
    </row>
    <row r="274" spans="2:10" ht="24.95" customHeight="1">
      <c r="B274" s="11"/>
      <c r="C274" s="11"/>
      <c r="D274" s="13"/>
      <c r="E274" s="11"/>
      <c r="F274" s="13"/>
      <c r="G274" s="11"/>
      <c r="H274" s="11"/>
      <c r="I274" s="11"/>
      <c r="J274" s="11"/>
    </row>
    <row r="275" spans="2:10" ht="24.95" customHeight="1">
      <c r="B275" s="11"/>
      <c r="C275" s="11"/>
      <c r="D275" s="13"/>
      <c r="E275" s="11"/>
      <c r="F275" s="13"/>
      <c r="G275" s="11"/>
      <c r="H275" s="11"/>
      <c r="I275" s="11"/>
      <c r="J275" s="11"/>
    </row>
    <row r="276" spans="2:10" ht="24.95" customHeight="1">
      <c r="B276" s="11"/>
      <c r="C276" s="11"/>
      <c r="D276" s="13"/>
      <c r="E276" s="11"/>
      <c r="F276" s="13"/>
      <c r="G276" s="11"/>
      <c r="H276" s="11"/>
      <c r="I276" s="11"/>
      <c r="J276" s="11"/>
    </row>
    <row r="277" spans="2:10" ht="24.95" customHeight="1">
      <c r="B277" s="11"/>
      <c r="C277" s="11"/>
      <c r="D277" s="13"/>
      <c r="E277" s="11"/>
      <c r="F277" s="13"/>
      <c r="G277" s="11"/>
      <c r="H277" s="11"/>
      <c r="I277" s="11"/>
      <c r="J277" s="11"/>
    </row>
    <row r="278" spans="2:10" ht="24.95" customHeight="1">
      <c r="B278" s="11"/>
      <c r="C278" s="11"/>
      <c r="D278" s="13"/>
      <c r="E278" s="11"/>
      <c r="F278" s="13"/>
      <c r="G278" s="11"/>
      <c r="H278" s="11"/>
      <c r="I278" s="11"/>
      <c r="J278" s="11"/>
    </row>
    <row r="279" spans="2:10" ht="24.95" customHeight="1">
      <c r="B279" s="11"/>
      <c r="C279" s="11"/>
      <c r="D279" s="13"/>
      <c r="E279" s="11"/>
      <c r="F279" s="13"/>
      <c r="G279" s="11"/>
      <c r="H279" s="11"/>
      <c r="I279" s="11"/>
      <c r="J279" s="11"/>
    </row>
    <row r="280" spans="2:10" ht="24.95" customHeight="1">
      <c r="B280" s="11"/>
      <c r="C280" s="11"/>
      <c r="D280" s="13"/>
      <c r="E280" s="11"/>
      <c r="F280" s="13"/>
      <c r="G280" s="11"/>
      <c r="H280" s="11"/>
      <c r="I280" s="11"/>
      <c r="J280" s="11"/>
    </row>
    <row r="281" spans="2:10" ht="24.95" customHeight="1">
      <c r="B281" s="11"/>
      <c r="C281" s="11"/>
      <c r="D281" s="13"/>
      <c r="E281" s="11"/>
      <c r="F281" s="13"/>
      <c r="G281" s="11"/>
      <c r="H281" s="11"/>
      <c r="I281" s="11"/>
      <c r="J281" s="11"/>
    </row>
    <row r="282" spans="2:10" ht="24.95" customHeight="1">
      <c r="B282" s="11"/>
      <c r="C282" s="11"/>
      <c r="D282" s="13"/>
      <c r="E282" s="11"/>
      <c r="F282" s="13"/>
      <c r="G282" s="11"/>
      <c r="H282" s="11"/>
      <c r="I282" s="11"/>
      <c r="J282" s="11"/>
    </row>
    <row r="283" spans="2:10" ht="24.95" customHeight="1">
      <c r="B283" s="11"/>
      <c r="C283" s="11"/>
      <c r="D283" s="13"/>
      <c r="E283" s="11"/>
      <c r="F283" s="13"/>
      <c r="G283" s="11"/>
      <c r="H283" s="11"/>
      <c r="I283" s="11"/>
      <c r="J283" s="11"/>
    </row>
    <row r="284" spans="2:10" ht="24.95" customHeight="1">
      <c r="B284" s="11"/>
      <c r="C284" s="11"/>
      <c r="D284" s="13"/>
      <c r="E284" s="11"/>
      <c r="F284" s="13"/>
      <c r="G284" s="11"/>
      <c r="H284" s="11"/>
      <c r="I284" s="11"/>
      <c r="J284" s="11"/>
    </row>
    <row r="285" spans="2:10" ht="24.95" customHeight="1">
      <c r="B285" s="11"/>
      <c r="C285" s="11"/>
      <c r="D285" s="13"/>
      <c r="E285" s="11"/>
      <c r="F285" s="13"/>
      <c r="G285" s="11"/>
      <c r="H285" s="11"/>
      <c r="I285" s="11"/>
      <c r="J285" s="11"/>
    </row>
    <row r="286" spans="2:10" ht="24.95" customHeight="1">
      <c r="B286" s="11"/>
      <c r="C286" s="11"/>
      <c r="D286" s="13"/>
      <c r="E286" s="11"/>
      <c r="F286" s="13"/>
      <c r="G286" s="11"/>
      <c r="H286" s="11"/>
      <c r="I286" s="11"/>
      <c r="J286" s="11"/>
    </row>
    <row r="287" spans="2:10" ht="24.95" customHeight="1">
      <c r="B287" s="11"/>
      <c r="C287" s="11"/>
      <c r="D287" s="13"/>
      <c r="E287" s="11"/>
      <c r="F287" s="13"/>
      <c r="G287" s="11"/>
      <c r="H287" s="11"/>
      <c r="I287" s="11"/>
      <c r="J287" s="11"/>
    </row>
    <row r="288" spans="2:10" ht="24.95" customHeight="1">
      <c r="B288" s="11"/>
      <c r="C288" s="11"/>
      <c r="D288" s="13"/>
      <c r="E288" s="11"/>
      <c r="F288" s="13"/>
      <c r="G288" s="11"/>
      <c r="H288" s="11"/>
      <c r="I288" s="11"/>
      <c r="J288" s="11"/>
    </row>
    <row r="289" spans="2:10" ht="24.95" customHeight="1">
      <c r="B289" s="11"/>
      <c r="C289" s="11"/>
      <c r="D289" s="13"/>
      <c r="E289" s="11"/>
      <c r="F289" s="13"/>
      <c r="G289" s="11"/>
      <c r="H289" s="11"/>
      <c r="I289" s="11"/>
      <c r="J289" s="11"/>
    </row>
    <row r="290" spans="2:10" ht="24.95" customHeight="1">
      <c r="B290" s="11"/>
      <c r="C290" s="11"/>
      <c r="D290" s="13"/>
      <c r="E290" s="11"/>
      <c r="F290" s="13"/>
      <c r="G290" s="11"/>
      <c r="H290" s="11"/>
      <c r="I290" s="11"/>
      <c r="J290" s="11"/>
    </row>
    <row r="291" spans="2:10" ht="24.95" customHeight="1">
      <c r="B291" s="11"/>
      <c r="C291" s="11"/>
      <c r="D291" s="13"/>
      <c r="E291" s="11"/>
      <c r="F291" s="13"/>
      <c r="G291" s="11"/>
      <c r="H291" s="11"/>
      <c r="I291" s="11"/>
      <c r="J291" s="11"/>
    </row>
    <row r="292" spans="2:10" ht="24.95" customHeight="1">
      <c r="B292" s="11"/>
      <c r="C292" s="11"/>
      <c r="D292" s="13"/>
      <c r="E292" s="11"/>
      <c r="F292" s="13"/>
      <c r="G292" s="11"/>
      <c r="H292" s="11"/>
      <c r="I292" s="11"/>
      <c r="J292" s="11"/>
    </row>
    <row r="293" spans="2:10" ht="24.95" customHeight="1">
      <c r="B293" s="11"/>
      <c r="C293" s="11"/>
      <c r="D293" s="13"/>
      <c r="E293" s="11"/>
      <c r="F293" s="13"/>
      <c r="G293" s="11"/>
      <c r="H293" s="11"/>
      <c r="I293" s="11"/>
      <c r="J293" s="11"/>
    </row>
    <row r="294" spans="2:10" ht="24.95" customHeight="1">
      <c r="B294" s="11"/>
      <c r="C294" s="11"/>
      <c r="D294" s="13"/>
      <c r="E294" s="11"/>
      <c r="F294" s="13"/>
      <c r="G294" s="11"/>
      <c r="H294" s="11"/>
      <c r="I294" s="11"/>
      <c r="J294" s="11"/>
    </row>
    <row r="295" spans="2:10" ht="24.95" customHeight="1">
      <c r="B295" s="11"/>
      <c r="C295" s="11"/>
      <c r="D295" s="13"/>
      <c r="E295" s="11"/>
      <c r="F295" s="13"/>
      <c r="G295" s="11"/>
      <c r="H295" s="11"/>
      <c r="I295" s="11"/>
      <c r="J295" s="11"/>
    </row>
    <row r="296" spans="2:10" ht="24.95" customHeight="1">
      <c r="B296" s="11"/>
      <c r="C296" s="11"/>
      <c r="D296" s="13"/>
      <c r="E296" s="11"/>
      <c r="F296" s="13"/>
      <c r="G296" s="11"/>
      <c r="H296" s="11"/>
      <c r="I296" s="11"/>
      <c r="J296" s="11"/>
    </row>
    <row r="297" spans="2:10" ht="24.95" customHeight="1">
      <c r="B297" s="11"/>
      <c r="C297" s="11"/>
      <c r="D297" s="13"/>
      <c r="E297" s="11"/>
      <c r="F297" s="13"/>
      <c r="G297" s="11"/>
      <c r="H297" s="11"/>
      <c r="I297" s="11"/>
      <c r="J297" s="11"/>
    </row>
    <row r="298" spans="2:10" ht="24.95" customHeight="1">
      <c r="B298" s="11"/>
      <c r="C298" s="11"/>
      <c r="D298" s="13"/>
      <c r="E298" s="11"/>
      <c r="F298" s="13"/>
      <c r="G298" s="11"/>
      <c r="H298" s="11"/>
      <c r="I298" s="11"/>
      <c r="J298" s="11"/>
    </row>
    <row r="299" spans="2:10" ht="24.95" customHeight="1">
      <c r="B299" s="11"/>
      <c r="C299" s="11"/>
      <c r="D299" s="13"/>
      <c r="E299" s="11"/>
      <c r="F299" s="13"/>
      <c r="G299" s="11"/>
      <c r="H299" s="11"/>
      <c r="I299" s="11"/>
      <c r="J299" s="11"/>
    </row>
    <row r="300" spans="2:10" ht="24.95" customHeight="1">
      <c r="B300" s="11"/>
      <c r="C300" s="11"/>
      <c r="D300" s="13"/>
      <c r="E300" s="11"/>
      <c r="F300" s="13"/>
      <c r="G300" s="11"/>
      <c r="H300" s="11"/>
      <c r="I300" s="11"/>
      <c r="J300" s="11"/>
    </row>
    <row r="301" spans="2:10" ht="24.95" customHeight="1">
      <c r="B301" s="11"/>
      <c r="C301" s="11"/>
      <c r="D301" s="13"/>
      <c r="E301" s="11"/>
      <c r="F301" s="13"/>
      <c r="G301" s="11"/>
      <c r="H301" s="11"/>
      <c r="I301" s="11"/>
      <c r="J301" s="11"/>
    </row>
    <row r="302" spans="2:10" ht="24.95" customHeight="1">
      <c r="B302" s="11"/>
      <c r="C302" s="11"/>
      <c r="D302" s="13"/>
      <c r="E302" s="11"/>
      <c r="F302" s="13"/>
      <c r="G302" s="11"/>
      <c r="H302" s="11"/>
      <c r="I302" s="11"/>
      <c r="J302" s="11"/>
    </row>
    <row r="303" spans="2:10" ht="24.95" customHeight="1">
      <c r="B303" s="11"/>
      <c r="C303" s="11"/>
      <c r="D303" s="13"/>
      <c r="E303" s="11"/>
      <c r="F303" s="13"/>
      <c r="G303" s="11"/>
      <c r="H303" s="11"/>
      <c r="I303" s="11"/>
      <c r="J303" s="11"/>
    </row>
    <row r="304" spans="2:10" ht="24.95" customHeight="1">
      <c r="B304" s="11"/>
      <c r="C304" s="11"/>
      <c r="D304" s="13"/>
      <c r="E304" s="11"/>
      <c r="F304" s="13"/>
      <c r="G304" s="11"/>
      <c r="H304" s="11"/>
      <c r="I304" s="11"/>
      <c r="J304" s="11"/>
    </row>
    <row r="305" spans="2:10" ht="24.95" customHeight="1">
      <c r="B305" s="11"/>
      <c r="C305" s="11"/>
      <c r="D305" s="13"/>
      <c r="E305" s="11"/>
      <c r="F305" s="13"/>
      <c r="G305" s="11"/>
      <c r="H305" s="11"/>
      <c r="I305" s="11"/>
      <c r="J305" s="11"/>
    </row>
    <row r="306" spans="2:10" ht="24.95" customHeight="1">
      <c r="B306" s="11"/>
      <c r="C306" s="11"/>
      <c r="D306" s="13"/>
      <c r="E306" s="11"/>
      <c r="F306" s="13"/>
      <c r="G306" s="11"/>
      <c r="H306" s="11"/>
      <c r="I306" s="11"/>
      <c r="J306" s="11"/>
    </row>
    <row r="307" spans="2:10" ht="24.95" customHeight="1">
      <c r="B307" s="11"/>
      <c r="C307" s="11"/>
      <c r="D307" s="13"/>
      <c r="E307" s="11"/>
      <c r="F307" s="13"/>
      <c r="G307" s="11"/>
      <c r="H307" s="11"/>
      <c r="I307" s="11"/>
      <c r="J307" s="11"/>
    </row>
    <row r="308" spans="2:10" ht="24.95" customHeight="1">
      <c r="B308" s="11"/>
      <c r="C308" s="11"/>
      <c r="D308" s="13"/>
      <c r="E308" s="11"/>
      <c r="F308" s="13"/>
      <c r="G308" s="11"/>
      <c r="H308" s="11"/>
      <c r="I308" s="11"/>
      <c r="J308" s="11"/>
    </row>
    <row r="309" spans="2:10" ht="24.95" customHeight="1">
      <c r="B309" s="11"/>
      <c r="C309" s="11"/>
      <c r="D309" s="13"/>
      <c r="E309" s="11"/>
      <c r="F309" s="13"/>
      <c r="G309" s="11"/>
      <c r="H309" s="11"/>
      <c r="I309" s="11"/>
      <c r="J309" s="11"/>
    </row>
    <row r="310" spans="2:10" ht="24.95" customHeight="1">
      <c r="B310" s="11"/>
      <c r="C310" s="11"/>
      <c r="D310" s="13"/>
      <c r="E310" s="11"/>
      <c r="F310" s="13"/>
      <c r="G310" s="11"/>
      <c r="H310" s="11"/>
      <c r="I310" s="11"/>
      <c r="J310" s="11"/>
    </row>
    <row r="311" spans="2:10" ht="24.95" customHeight="1">
      <c r="B311" s="11"/>
      <c r="C311" s="11"/>
      <c r="D311" s="13"/>
      <c r="E311" s="11"/>
      <c r="F311" s="13"/>
      <c r="G311" s="11"/>
      <c r="H311" s="11"/>
      <c r="I311" s="11"/>
      <c r="J311" s="11"/>
    </row>
    <row r="312" spans="2:10" ht="24.95" customHeight="1">
      <c r="B312" s="11"/>
      <c r="C312" s="11"/>
      <c r="D312" s="13"/>
      <c r="E312" s="11"/>
      <c r="F312" s="13"/>
      <c r="G312" s="11"/>
      <c r="H312" s="11"/>
      <c r="I312" s="11"/>
      <c r="J312" s="11"/>
    </row>
    <row r="313" spans="2:10" ht="24.95" customHeight="1">
      <c r="B313" s="11"/>
      <c r="C313" s="11"/>
      <c r="D313" s="13"/>
      <c r="E313" s="11"/>
      <c r="F313" s="13"/>
      <c r="G313" s="11"/>
      <c r="H313" s="11"/>
      <c r="I313" s="11"/>
      <c r="J313" s="11"/>
    </row>
    <row r="314" spans="2:10" ht="24.95" customHeight="1">
      <c r="B314" s="11"/>
      <c r="C314" s="11"/>
      <c r="D314" s="13"/>
      <c r="E314" s="11"/>
      <c r="F314" s="13"/>
      <c r="G314" s="11"/>
      <c r="H314" s="11"/>
      <c r="I314" s="11"/>
      <c r="J314" s="11"/>
    </row>
    <row r="315" spans="2:10" ht="24.95" customHeight="1">
      <c r="B315" s="11"/>
      <c r="C315" s="11"/>
      <c r="D315" s="13"/>
      <c r="E315" s="11"/>
      <c r="F315" s="13"/>
      <c r="G315" s="11"/>
      <c r="H315" s="11"/>
      <c r="I315" s="11"/>
      <c r="J315" s="11"/>
    </row>
    <row r="316" spans="2:10" ht="24.95" customHeight="1">
      <c r="B316" s="11"/>
      <c r="C316" s="11"/>
      <c r="D316" s="13"/>
      <c r="E316" s="11"/>
      <c r="F316" s="13"/>
      <c r="G316" s="11"/>
      <c r="H316" s="11"/>
      <c r="I316" s="11"/>
      <c r="J316" s="11"/>
    </row>
    <row r="317" spans="2:10" ht="24.95" customHeight="1">
      <c r="B317" s="11"/>
      <c r="C317" s="11"/>
      <c r="D317" s="13"/>
      <c r="E317" s="11"/>
      <c r="F317" s="13"/>
      <c r="G317" s="11"/>
      <c r="H317" s="11"/>
      <c r="I317" s="11"/>
      <c r="J317" s="11"/>
    </row>
    <row r="318" spans="2:10" ht="24.95" customHeight="1">
      <c r="B318" s="11"/>
      <c r="C318" s="11"/>
      <c r="D318" s="13"/>
      <c r="E318" s="11"/>
      <c r="F318" s="13"/>
      <c r="G318" s="11"/>
      <c r="H318" s="11"/>
      <c r="I318" s="11"/>
      <c r="J318" s="11"/>
    </row>
    <row r="319" spans="2:10" ht="24.95" customHeight="1">
      <c r="B319" s="11"/>
      <c r="C319" s="11"/>
      <c r="D319" s="13"/>
      <c r="E319" s="11"/>
      <c r="F319" s="13"/>
      <c r="G319" s="11"/>
      <c r="H319" s="11"/>
      <c r="I319" s="11"/>
      <c r="J319" s="11"/>
    </row>
    <row r="320" spans="2:10" ht="24.95" customHeight="1">
      <c r="B320" s="11"/>
      <c r="C320" s="11"/>
      <c r="D320" s="13"/>
      <c r="E320" s="11"/>
      <c r="F320" s="13"/>
      <c r="G320" s="11"/>
      <c r="H320" s="11"/>
      <c r="I320" s="11"/>
      <c r="J320" s="11"/>
    </row>
    <row r="321" spans="2:10" ht="24.95" customHeight="1">
      <c r="B321" s="11"/>
      <c r="C321" s="11"/>
      <c r="D321" s="13"/>
      <c r="E321" s="11"/>
      <c r="F321" s="13"/>
      <c r="G321" s="11"/>
      <c r="H321" s="11"/>
      <c r="I321" s="11"/>
      <c r="J321" s="11"/>
    </row>
    <row r="322" spans="2:10" ht="24.95" customHeight="1">
      <c r="B322" s="11"/>
      <c r="C322" s="11"/>
      <c r="D322" s="13"/>
      <c r="E322" s="11"/>
      <c r="F322" s="13"/>
      <c r="G322" s="11"/>
      <c r="H322" s="11"/>
      <c r="I322" s="11"/>
      <c r="J322" s="11"/>
    </row>
    <row r="323" spans="2:10" ht="24.95" customHeight="1">
      <c r="B323" s="11"/>
      <c r="C323" s="11"/>
      <c r="D323" s="13"/>
      <c r="E323" s="11"/>
      <c r="F323" s="13"/>
      <c r="G323" s="11"/>
      <c r="H323" s="11"/>
      <c r="I323" s="11"/>
      <c r="J323" s="11"/>
    </row>
    <row r="324" spans="2:10" ht="24.95" customHeight="1">
      <c r="B324" s="11"/>
      <c r="C324" s="11"/>
      <c r="D324" s="13"/>
      <c r="E324" s="11"/>
      <c r="F324" s="13"/>
      <c r="G324" s="11"/>
      <c r="H324" s="11"/>
      <c r="I324" s="11"/>
      <c r="J324" s="11"/>
    </row>
    <row r="325" spans="2:10" ht="24.95" customHeight="1">
      <c r="B325" s="11"/>
      <c r="C325" s="11"/>
      <c r="D325" s="13"/>
      <c r="E325" s="11"/>
      <c r="F325" s="13"/>
      <c r="G325" s="11"/>
      <c r="H325" s="11"/>
      <c r="I325" s="11"/>
      <c r="J325" s="11"/>
    </row>
    <row r="326" spans="2:10" ht="24.95" customHeight="1">
      <c r="B326" s="11"/>
      <c r="C326" s="11"/>
      <c r="D326" s="13"/>
      <c r="E326" s="11"/>
      <c r="F326" s="13"/>
      <c r="G326" s="11"/>
      <c r="H326" s="11"/>
      <c r="I326" s="11"/>
      <c r="J326" s="11"/>
    </row>
    <row r="327" spans="2:10" ht="24.95" customHeight="1">
      <c r="B327" s="11"/>
      <c r="C327" s="11"/>
      <c r="D327" s="13"/>
      <c r="E327" s="11"/>
      <c r="F327" s="13"/>
      <c r="G327" s="11"/>
      <c r="H327" s="11"/>
      <c r="I327" s="11"/>
      <c r="J327" s="11"/>
    </row>
    <row r="328" spans="2:10" ht="24.95" customHeight="1">
      <c r="B328" s="11"/>
      <c r="C328" s="11"/>
      <c r="D328" s="13"/>
      <c r="E328" s="11"/>
      <c r="F328" s="13"/>
      <c r="G328" s="11"/>
      <c r="H328" s="11"/>
      <c r="I328" s="11"/>
      <c r="J328" s="11"/>
    </row>
    <row r="329" spans="2:10" ht="24.95" customHeight="1">
      <c r="B329" s="11"/>
      <c r="C329" s="11"/>
      <c r="D329" s="13"/>
      <c r="E329" s="11"/>
      <c r="F329" s="13"/>
      <c r="G329" s="11"/>
      <c r="H329" s="11"/>
      <c r="I329" s="11"/>
      <c r="J329" s="11"/>
    </row>
    <row r="330" spans="2:10" ht="24.95" customHeight="1">
      <c r="B330" s="11"/>
      <c r="C330" s="11"/>
      <c r="D330" s="13"/>
      <c r="E330" s="11"/>
      <c r="F330" s="13"/>
      <c r="G330" s="11"/>
      <c r="H330" s="11"/>
      <c r="I330" s="11"/>
      <c r="J330" s="11"/>
    </row>
    <row r="331" spans="2:10" ht="24.95" customHeight="1">
      <c r="B331" s="11"/>
      <c r="C331" s="11"/>
      <c r="D331" s="13"/>
      <c r="E331" s="11"/>
      <c r="F331" s="13"/>
      <c r="G331" s="11"/>
      <c r="H331" s="11"/>
      <c r="I331" s="11"/>
      <c r="J331" s="11"/>
    </row>
    <row r="332" spans="2:10" ht="24.95" customHeight="1">
      <c r="B332" s="11"/>
      <c r="C332" s="11"/>
      <c r="D332" s="13"/>
      <c r="E332" s="11"/>
      <c r="F332" s="13"/>
      <c r="G332" s="11"/>
      <c r="H332" s="11"/>
      <c r="I332" s="11"/>
      <c r="J332" s="11"/>
    </row>
    <row r="333" spans="2:10" ht="24.95" customHeight="1">
      <c r="B333" s="11"/>
      <c r="C333" s="11"/>
      <c r="D333" s="13"/>
      <c r="E333" s="11"/>
      <c r="F333" s="13"/>
      <c r="G333" s="11"/>
      <c r="H333" s="11"/>
      <c r="I333" s="11"/>
      <c r="J333" s="11"/>
    </row>
    <row r="334" spans="2:10" ht="24.95" customHeight="1">
      <c r="B334" s="11"/>
      <c r="C334" s="11"/>
      <c r="D334" s="13"/>
      <c r="E334" s="11"/>
      <c r="F334" s="13"/>
      <c r="G334" s="11"/>
      <c r="H334" s="11"/>
      <c r="I334" s="11"/>
      <c r="J334" s="11"/>
    </row>
    <row r="335" spans="2:10" ht="24.95" customHeight="1">
      <c r="B335" s="11"/>
      <c r="C335" s="11"/>
      <c r="D335" s="13"/>
      <c r="E335" s="11"/>
      <c r="F335" s="13"/>
      <c r="G335" s="11"/>
      <c r="H335" s="11"/>
      <c r="I335" s="11"/>
      <c r="J335" s="11"/>
    </row>
    <row r="336" spans="2:10" ht="24.95" customHeight="1">
      <c r="B336" s="11"/>
      <c r="C336" s="11"/>
      <c r="D336" s="13"/>
      <c r="E336" s="11"/>
      <c r="F336" s="13"/>
      <c r="G336" s="11"/>
      <c r="H336" s="11"/>
      <c r="I336" s="11"/>
      <c r="J336" s="11"/>
    </row>
    <row r="337" spans="2:10" ht="24.95" customHeight="1">
      <c r="B337" s="11"/>
      <c r="C337" s="11"/>
      <c r="D337" s="13"/>
      <c r="E337" s="11"/>
      <c r="F337" s="13"/>
      <c r="G337" s="11"/>
      <c r="H337" s="11"/>
      <c r="I337" s="11"/>
      <c r="J337" s="11"/>
    </row>
    <row r="338" spans="2:10" ht="24.95" customHeight="1">
      <c r="B338" s="11"/>
      <c r="C338" s="11"/>
      <c r="D338" s="13"/>
      <c r="E338" s="11"/>
      <c r="F338" s="13"/>
      <c r="G338" s="11"/>
      <c r="H338" s="11"/>
      <c r="I338" s="11"/>
      <c r="J338" s="11"/>
    </row>
    <row r="339" spans="2:10" ht="24.95" customHeight="1">
      <c r="B339" s="11"/>
      <c r="C339" s="11"/>
      <c r="D339" s="13"/>
      <c r="E339" s="11"/>
      <c r="F339" s="13"/>
      <c r="G339" s="11"/>
      <c r="H339" s="11"/>
      <c r="I339" s="11"/>
      <c r="J339" s="11"/>
    </row>
    <row r="340" spans="2:10" ht="24.95" customHeight="1">
      <c r="B340" s="11"/>
      <c r="C340" s="11"/>
      <c r="D340" s="13"/>
      <c r="E340" s="11"/>
      <c r="F340" s="13"/>
      <c r="G340" s="11"/>
      <c r="H340" s="11"/>
      <c r="I340" s="11"/>
      <c r="J340" s="11"/>
    </row>
    <row r="341" spans="2:10" ht="24.95" customHeight="1">
      <c r="B341" s="11"/>
      <c r="C341" s="11"/>
      <c r="D341" s="13"/>
      <c r="E341" s="11"/>
      <c r="F341" s="13"/>
      <c r="G341" s="11"/>
      <c r="H341" s="11"/>
      <c r="I341" s="11"/>
      <c r="J341" s="11"/>
    </row>
    <row r="342" spans="2:10" ht="24.95" customHeight="1">
      <c r="B342" s="11"/>
      <c r="C342" s="11"/>
      <c r="D342" s="13"/>
      <c r="E342" s="11"/>
      <c r="F342" s="13"/>
      <c r="G342" s="11"/>
      <c r="H342" s="11"/>
      <c r="I342" s="11"/>
      <c r="J342" s="11"/>
    </row>
    <row r="343" spans="2:10" ht="24.95" customHeight="1">
      <c r="B343" s="11"/>
      <c r="C343" s="11"/>
      <c r="D343" s="13"/>
      <c r="E343" s="11"/>
      <c r="F343" s="13"/>
      <c r="G343" s="11"/>
      <c r="H343" s="11"/>
      <c r="I343" s="11"/>
      <c r="J343" s="11"/>
    </row>
    <row r="344" spans="2:10" ht="24.95" customHeight="1">
      <c r="B344" s="11"/>
      <c r="C344" s="11"/>
      <c r="D344" s="13"/>
      <c r="E344" s="11"/>
      <c r="F344" s="13"/>
      <c r="G344" s="11"/>
      <c r="H344" s="11"/>
      <c r="I344" s="11"/>
      <c r="J344" s="11"/>
    </row>
    <row r="345" spans="2:10" ht="24.95" customHeight="1">
      <c r="B345" s="11"/>
      <c r="C345" s="11"/>
      <c r="D345" s="13"/>
      <c r="E345" s="11"/>
      <c r="F345" s="13"/>
      <c r="G345" s="11"/>
      <c r="H345" s="11"/>
      <c r="I345" s="11"/>
      <c r="J345" s="11"/>
    </row>
    <row r="346" spans="2:10" ht="24.95" customHeight="1">
      <c r="B346" s="11"/>
      <c r="C346" s="11"/>
      <c r="D346" s="13"/>
      <c r="E346" s="11"/>
      <c r="F346" s="13"/>
      <c r="G346" s="11"/>
      <c r="H346" s="11"/>
      <c r="I346" s="11"/>
      <c r="J346" s="11"/>
    </row>
    <row r="347" spans="2:10" ht="24.95" customHeight="1">
      <c r="B347" s="11"/>
      <c r="C347" s="11"/>
      <c r="D347" s="13"/>
      <c r="E347" s="11"/>
      <c r="F347" s="13"/>
      <c r="G347" s="11"/>
      <c r="H347" s="11"/>
      <c r="I347" s="11"/>
      <c r="J347" s="11"/>
    </row>
    <row r="348" spans="2:10" ht="24.95" customHeight="1"/>
    <row r="349" spans="2:10" ht="24.95" customHeight="1"/>
    <row r="350" spans="2:10" ht="24.95" customHeight="1"/>
    <row r="351" spans="2:10" ht="24.95" customHeight="1"/>
    <row r="352" spans="2:10" ht="24.95" customHeight="1"/>
    <row r="353" spans="3:10" ht="24.95" customHeight="1"/>
    <row r="354" spans="3:10" ht="24.95" customHeight="1"/>
    <row r="355" spans="3:10" ht="24.95" customHeight="1"/>
    <row r="356" spans="3:10" ht="24.95" customHeight="1"/>
    <row r="357" spans="3:10" ht="24.95" customHeight="1"/>
    <row r="358" spans="3:10" ht="24.95" customHeight="1"/>
    <row r="359" spans="3:10" ht="24.95" customHeight="1"/>
    <row r="360" spans="3:10" ht="24.95" customHeight="1"/>
    <row r="361" spans="3:10" ht="24.95" customHeight="1">
      <c r="C361" s="16"/>
      <c r="J361" s="16"/>
    </row>
    <row r="362" spans="3:10" ht="24.95" customHeight="1">
      <c r="C362" s="16"/>
      <c r="J362" s="16"/>
    </row>
    <row r="363" spans="3:10" ht="24.95" customHeight="1">
      <c r="C363" s="16"/>
      <c r="J363" s="16"/>
    </row>
    <row r="364" spans="3:10" ht="24.95" customHeight="1">
      <c r="C364" s="16"/>
      <c r="J364" s="16"/>
    </row>
    <row r="365" spans="3:10" ht="24.95" customHeight="1">
      <c r="C365" s="16"/>
      <c r="J365" s="16"/>
    </row>
    <row r="366" spans="3:10" ht="24.95" customHeight="1">
      <c r="C366" s="16"/>
      <c r="J366" s="16"/>
    </row>
    <row r="367" spans="3:10" ht="24.95" customHeight="1">
      <c r="C367" s="16"/>
      <c r="J367" s="16"/>
    </row>
    <row r="368" spans="3:10" ht="24.95" customHeight="1">
      <c r="C368" s="16"/>
      <c r="J368" s="16"/>
    </row>
    <row r="369" spans="3:10" ht="24.95" customHeight="1">
      <c r="C369" s="16"/>
      <c r="J369" s="16"/>
    </row>
    <row r="370" spans="3:10" ht="24.95" customHeight="1">
      <c r="C370" s="16"/>
      <c r="J370" s="16"/>
    </row>
    <row r="371" spans="3:10" ht="24.95" customHeight="1">
      <c r="C371" s="16"/>
      <c r="J371" s="16"/>
    </row>
    <row r="372" spans="3:10" ht="24.95" customHeight="1">
      <c r="C372" s="16"/>
      <c r="J372" s="16"/>
    </row>
    <row r="373" spans="3:10" ht="24.95" customHeight="1">
      <c r="C373" s="16"/>
      <c r="J373" s="16"/>
    </row>
    <row r="374" spans="3:10" ht="24.95" customHeight="1">
      <c r="C374" s="16"/>
      <c r="J374" s="16"/>
    </row>
    <row r="375" spans="3:10" ht="24.95" customHeight="1">
      <c r="C375" s="16"/>
      <c r="J375" s="16"/>
    </row>
    <row r="376" spans="3:10" ht="24.95" customHeight="1">
      <c r="C376" s="16"/>
      <c r="J376" s="16"/>
    </row>
    <row r="377" spans="3:10" ht="24.95" customHeight="1">
      <c r="C377" s="16"/>
      <c r="J377" s="16"/>
    </row>
    <row r="378" spans="3:10" ht="24.95" customHeight="1">
      <c r="C378" s="16"/>
      <c r="J378" s="16"/>
    </row>
    <row r="379" spans="3:10" ht="24.95" customHeight="1">
      <c r="C379" s="16"/>
      <c r="J379" s="16"/>
    </row>
    <row r="380" spans="3:10" ht="24.95" customHeight="1">
      <c r="C380" s="16"/>
      <c r="J380" s="16"/>
    </row>
    <row r="381" spans="3:10" ht="24.95" customHeight="1">
      <c r="C381" s="16"/>
      <c r="J381" s="16"/>
    </row>
    <row r="382" spans="3:10" ht="24.95" customHeight="1">
      <c r="C382" s="16"/>
      <c r="J382" s="16"/>
    </row>
    <row r="383" spans="3:10" ht="24.95" customHeight="1">
      <c r="C383" s="16"/>
      <c r="J383" s="16"/>
    </row>
    <row r="384" spans="3:10" ht="24.95" customHeight="1">
      <c r="C384" s="16"/>
      <c r="J384" s="16"/>
    </row>
    <row r="385" spans="3:10" ht="24.95" customHeight="1">
      <c r="C385" s="16"/>
      <c r="J385" s="16"/>
    </row>
    <row r="386" spans="3:10" ht="24.95" customHeight="1">
      <c r="C386" s="16"/>
      <c r="J386" s="16"/>
    </row>
    <row r="387" spans="3:10" ht="24.95" customHeight="1">
      <c r="C387" s="16"/>
      <c r="J387" s="16"/>
    </row>
    <row r="388" spans="3:10" ht="24.95" customHeight="1">
      <c r="C388" s="16"/>
      <c r="J388" s="16"/>
    </row>
    <row r="389" spans="3:10" ht="24.95" customHeight="1">
      <c r="C389" s="16"/>
      <c r="J389" s="16"/>
    </row>
    <row r="390" spans="3:10" ht="24.95" customHeight="1">
      <c r="C390" s="16"/>
      <c r="J390" s="16"/>
    </row>
    <row r="391" spans="3:10" ht="24.95" customHeight="1">
      <c r="C391" s="16"/>
      <c r="J391" s="16"/>
    </row>
    <row r="392" spans="3:10" ht="24.95" customHeight="1">
      <c r="C392" s="16"/>
      <c r="J392" s="16"/>
    </row>
    <row r="393" spans="3:10" ht="24.95" customHeight="1">
      <c r="C393" s="16"/>
      <c r="J393" s="16"/>
    </row>
    <row r="394" spans="3:10" ht="24.95" customHeight="1">
      <c r="C394" s="16"/>
      <c r="J394" s="16"/>
    </row>
    <row r="395" spans="3:10" ht="24.95" customHeight="1">
      <c r="C395" s="16"/>
      <c r="J395" s="16"/>
    </row>
    <row r="396" spans="3:10" ht="24.95" customHeight="1">
      <c r="C396" s="16"/>
      <c r="J396" s="16"/>
    </row>
    <row r="397" spans="3:10" ht="24.95" customHeight="1">
      <c r="C397" s="16"/>
      <c r="J397" s="16"/>
    </row>
    <row r="398" spans="3:10" ht="24.95" customHeight="1">
      <c r="C398" s="16"/>
      <c r="J398" s="16"/>
    </row>
    <row r="399" spans="3:10" ht="24.95" customHeight="1">
      <c r="C399" s="16"/>
      <c r="J399" s="16"/>
    </row>
    <row r="400" spans="3:10" ht="24.95" customHeight="1">
      <c r="C400" s="16"/>
      <c r="J400" s="16"/>
    </row>
    <row r="401" spans="3:10" ht="24.95" customHeight="1">
      <c r="C401" s="16"/>
      <c r="J401" s="16"/>
    </row>
    <row r="402" spans="3:10" ht="24.95" customHeight="1">
      <c r="C402" s="16"/>
      <c r="J402" s="16"/>
    </row>
    <row r="403" spans="3:10" ht="24.95" customHeight="1">
      <c r="C403" s="16"/>
      <c r="J403" s="16"/>
    </row>
    <row r="404" spans="3:10" ht="24.95" customHeight="1">
      <c r="C404" s="16"/>
      <c r="J404" s="16"/>
    </row>
    <row r="405" spans="3:10" ht="24.95" customHeight="1">
      <c r="C405" s="16"/>
      <c r="J405" s="16"/>
    </row>
    <row r="406" spans="3:10" ht="24.95" customHeight="1">
      <c r="C406" s="16"/>
      <c r="J406" s="16"/>
    </row>
    <row r="407" spans="3:10" ht="24.95" customHeight="1">
      <c r="C407" s="16"/>
      <c r="J407" s="16"/>
    </row>
    <row r="408" spans="3:10" ht="24.95" customHeight="1">
      <c r="C408" s="16"/>
      <c r="J408" s="16"/>
    </row>
    <row r="409" spans="3:10" ht="24.95" customHeight="1">
      <c r="C409" s="16"/>
      <c r="J409" s="16"/>
    </row>
    <row r="410" spans="3:10" ht="24.95" customHeight="1">
      <c r="C410" s="16"/>
      <c r="J410" s="16"/>
    </row>
    <row r="411" spans="3:10" ht="24.95" customHeight="1">
      <c r="C411" s="16"/>
      <c r="J411" s="16"/>
    </row>
    <row r="412" spans="3:10" ht="24.95" customHeight="1">
      <c r="C412" s="16"/>
      <c r="J412" s="16"/>
    </row>
    <row r="413" spans="3:10" ht="24.95" customHeight="1">
      <c r="C413" s="16"/>
      <c r="J413" s="16"/>
    </row>
    <row r="414" spans="3:10" ht="24.95" customHeight="1">
      <c r="C414" s="16"/>
      <c r="J414" s="16"/>
    </row>
    <row r="415" spans="3:10" ht="24.95" customHeight="1">
      <c r="C415" s="16"/>
      <c r="J415" s="16"/>
    </row>
    <row r="416" spans="3:10" ht="24.95" customHeight="1">
      <c r="C416" s="16"/>
      <c r="J416" s="16"/>
    </row>
    <row r="417" spans="3:10" ht="24.95" customHeight="1">
      <c r="C417" s="16"/>
      <c r="J417" s="16"/>
    </row>
    <row r="418" spans="3:10" ht="24.95" customHeight="1">
      <c r="C418" s="16"/>
      <c r="J418" s="16"/>
    </row>
    <row r="419" spans="3:10" ht="24.95" customHeight="1">
      <c r="C419" s="16"/>
      <c r="J419" s="16"/>
    </row>
    <row r="420" spans="3:10" ht="24.95" customHeight="1">
      <c r="C420" s="16"/>
      <c r="J420" s="16"/>
    </row>
    <row r="421" spans="3:10" ht="24.95" customHeight="1">
      <c r="C421" s="16"/>
      <c r="J421" s="16"/>
    </row>
    <row r="422" spans="3:10" ht="24.95" customHeight="1">
      <c r="C422" s="16"/>
      <c r="J422" s="16"/>
    </row>
    <row r="423" spans="3:10" ht="24.95" customHeight="1">
      <c r="C423" s="16"/>
      <c r="J423" s="16"/>
    </row>
    <row r="424" spans="3:10" ht="24.95" customHeight="1">
      <c r="C424" s="16"/>
      <c r="J424" s="16"/>
    </row>
    <row r="425" spans="3:10" ht="24.95" customHeight="1">
      <c r="C425" s="16"/>
      <c r="J425" s="16"/>
    </row>
    <row r="426" spans="3:10" ht="24.95" customHeight="1">
      <c r="C426" s="16"/>
      <c r="J426" s="16"/>
    </row>
    <row r="427" spans="3:10" ht="24.95" customHeight="1">
      <c r="C427" s="16"/>
      <c r="J427" s="16"/>
    </row>
    <row r="428" spans="3:10" ht="24.95" customHeight="1">
      <c r="C428" s="16"/>
      <c r="J428" s="16"/>
    </row>
    <row r="429" spans="3:10" ht="24.95" customHeight="1">
      <c r="C429" s="16"/>
      <c r="J429" s="16"/>
    </row>
    <row r="430" spans="3:10" ht="24.95" customHeight="1">
      <c r="C430" s="16"/>
      <c r="J430" s="16"/>
    </row>
    <row r="431" spans="3:10" ht="24.95" customHeight="1">
      <c r="C431" s="16"/>
      <c r="J431" s="16"/>
    </row>
    <row r="432" spans="3:10" ht="24.95" customHeight="1">
      <c r="C432" s="16"/>
      <c r="J432" s="16"/>
    </row>
    <row r="433" spans="3:10" ht="24.95" customHeight="1">
      <c r="C433" s="16"/>
      <c r="J433" s="16"/>
    </row>
    <row r="434" spans="3:10" ht="24.95" customHeight="1">
      <c r="C434" s="16"/>
      <c r="J434" s="16"/>
    </row>
    <row r="435" spans="3:10" ht="24.95" customHeight="1">
      <c r="C435" s="16"/>
      <c r="J435" s="16"/>
    </row>
    <row r="436" spans="3:10" ht="24.95" customHeight="1">
      <c r="C436" s="16"/>
      <c r="J436" s="16"/>
    </row>
    <row r="437" spans="3:10" ht="24.95" customHeight="1">
      <c r="C437" s="16"/>
      <c r="J437" s="16"/>
    </row>
    <row r="438" spans="3:10" ht="24.95" customHeight="1">
      <c r="C438" s="16"/>
      <c r="J438" s="16"/>
    </row>
    <row r="439" spans="3:10" ht="24.95" customHeight="1">
      <c r="C439" s="16"/>
      <c r="J439" s="16"/>
    </row>
    <row r="440" spans="3:10" ht="24.95" customHeight="1">
      <c r="C440" s="16"/>
      <c r="J440" s="16"/>
    </row>
    <row r="441" spans="3:10" ht="24.95" customHeight="1">
      <c r="C441" s="16"/>
      <c r="J441" s="16"/>
    </row>
    <row r="442" spans="3:10" ht="24.95" customHeight="1">
      <c r="C442" s="16"/>
      <c r="J442" s="16"/>
    </row>
    <row r="443" spans="3:10" ht="24.95" customHeight="1">
      <c r="C443" s="16"/>
      <c r="J443" s="16"/>
    </row>
    <row r="444" spans="3:10" ht="24.95" customHeight="1">
      <c r="C444" s="16"/>
      <c r="J444" s="16"/>
    </row>
    <row r="445" spans="3:10" ht="24.95" customHeight="1">
      <c r="C445" s="16"/>
      <c r="J445" s="16"/>
    </row>
    <row r="446" spans="3:10" ht="24.95" customHeight="1">
      <c r="C446" s="16"/>
      <c r="J446" s="16"/>
    </row>
    <row r="447" spans="3:10" ht="24.95" customHeight="1">
      <c r="C447" s="16"/>
      <c r="J447" s="16"/>
    </row>
    <row r="448" spans="3:10" ht="24.95" customHeight="1">
      <c r="C448" s="16"/>
      <c r="J448" s="16"/>
    </row>
    <row r="449" spans="3:10" ht="24.95" customHeight="1">
      <c r="C449" s="16"/>
      <c r="J449" s="16"/>
    </row>
    <row r="450" spans="3:10" ht="24.95" customHeight="1">
      <c r="C450" s="16"/>
      <c r="J450" s="16"/>
    </row>
    <row r="451" spans="3:10" ht="24.95" customHeight="1">
      <c r="C451" s="16"/>
      <c r="J451" s="16"/>
    </row>
    <row r="452" spans="3:10" ht="24.95" customHeight="1">
      <c r="C452" s="16"/>
      <c r="J452" s="16"/>
    </row>
    <row r="453" spans="3:10" ht="24.95" customHeight="1">
      <c r="C453" s="16"/>
      <c r="J453" s="16"/>
    </row>
    <row r="454" spans="3:10" ht="24.95" customHeight="1">
      <c r="C454" s="16"/>
      <c r="J454" s="16"/>
    </row>
    <row r="455" spans="3:10" ht="24.95" customHeight="1">
      <c r="C455" s="16"/>
      <c r="J455" s="16"/>
    </row>
    <row r="456" spans="3:10" ht="24.95" customHeight="1">
      <c r="C456" s="16"/>
      <c r="J456" s="16"/>
    </row>
    <row r="457" spans="3:10" ht="24.95" customHeight="1">
      <c r="C457" s="16"/>
      <c r="J457" s="16"/>
    </row>
    <row r="458" spans="3:10" ht="24.95" customHeight="1">
      <c r="C458" s="16"/>
      <c r="J458" s="16"/>
    </row>
    <row r="459" spans="3:10" ht="24.95" customHeight="1">
      <c r="C459" s="16"/>
      <c r="J459" s="16"/>
    </row>
    <row r="460" spans="3:10" ht="24.95" customHeight="1">
      <c r="C460" s="16"/>
      <c r="J460" s="16"/>
    </row>
    <row r="461" spans="3:10" ht="24.95" customHeight="1">
      <c r="C461" s="16"/>
      <c r="J461" s="16"/>
    </row>
    <row r="462" spans="3:10" ht="24.95" customHeight="1">
      <c r="C462" s="16"/>
      <c r="J462" s="16"/>
    </row>
    <row r="463" spans="3:10" ht="24.95" customHeight="1">
      <c r="C463" s="16"/>
      <c r="J463" s="16"/>
    </row>
    <row r="464" spans="3:10" ht="24.95" customHeight="1">
      <c r="C464" s="16"/>
      <c r="J464" s="16"/>
    </row>
    <row r="465" spans="3:10" ht="24.95" customHeight="1">
      <c r="C465" s="16"/>
      <c r="J465" s="16"/>
    </row>
    <row r="466" spans="3:10" ht="24.95" customHeight="1">
      <c r="C466" s="16"/>
      <c r="J466" s="16"/>
    </row>
    <row r="467" spans="3:10" ht="24.95" customHeight="1">
      <c r="C467" s="16"/>
      <c r="J467" s="16"/>
    </row>
    <row r="468" spans="3:10" ht="24.95" customHeight="1">
      <c r="C468" s="16"/>
      <c r="J468" s="16"/>
    </row>
    <row r="469" spans="3:10" ht="24.95" customHeight="1">
      <c r="C469" s="16"/>
      <c r="J469" s="16"/>
    </row>
    <row r="470" spans="3:10" ht="24.95" customHeight="1">
      <c r="C470" s="16"/>
      <c r="J470" s="16"/>
    </row>
    <row r="471" spans="3:10" ht="24.95" customHeight="1">
      <c r="C471" s="16"/>
      <c r="J471" s="16"/>
    </row>
    <row r="472" spans="3:10" ht="24.95" customHeight="1">
      <c r="C472" s="16"/>
      <c r="J472" s="16"/>
    </row>
    <row r="473" spans="3:10" ht="24.95" customHeight="1">
      <c r="C473" s="16"/>
      <c r="J473" s="16"/>
    </row>
    <row r="474" spans="3:10" ht="24.95" customHeight="1">
      <c r="C474" s="16"/>
      <c r="J474" s="16"/>
    </row>
    <row r="475" spans="3:10" ht="24.95" customHeight="1">
      <c r="C475" s="16"/>
      <c r="J475" s="16"/>
    </row>
    <row r="476" spans="3:10" ht="24.95" customHeight="1">
      <c r="C476" s="16"/>
      <c r="J476" s="16"/>
    </row>
    <row r="477" spans="3:10" ht="24.95" customHeight="1">
      <c r="C477" s="16"/>
      <c r="J477" s="16"/>
    </row>
    <row r="478" spans="3:10" ht="24.95" customHeight="1">
      <c r="C478" s="16"/>
      <c r="J478" s="16"/>
    </row>
    <row r="479" spans="3:10" ht="24.95" customHeight="1">
      <c r="C479" s="16"/>
      <c r="J479" s="16"/>
    </row>
    <row r="480" spans="3:10" ht="24.95" customHeight="1">
      <c r="C480" s="16"/>
      <c r="J480" s="16"/>
    </row>
    <row r="481" spans="3:10" ht="24.95" customHeight="1">
      <c r="C481" s="16"/>
      <c r="J481" s="16"/>
    </row>
    <row r="482" spans="3:10" ht="24.95" customHeight="1">
      <c r="C482" s="16"/>
      <c r="J482" s="16"/>
    </row>
    <row r="483" spans="3:10" ht="24.95" customHeight="1">
      <c r="C483" s="16"/>
      <c r="J483" s="16"/>
    </row>
    <row r="484" spans="3:10" ht="24.95" customHeight="1">
      <c r="C484" s="16"/>
      <c r="J484" s="16"/>
    </row>
    <row r="485" spans="3:10" ht="24.95" customHeight="1">
      <c r="C485" s="16"/>
      <c r="J485" s="16"/>
    </row>
    <row r="486" spans="3:10" ht="24.95" customHeight="1">
      <c r="C486" s="16"/>
      <c r="J486" s="16"/>
    </row>
    <row r="487" spans="3:10" ht="24.95" customHeight="1">
      <c r="C487" s="16"/>
      <c r="J487" s="16"/>
    </row>
    <row r="488" spans="3:10" ht="24.95" customHeight="1">
      <c r="C488" s="16"/>
      <c r="J488" s="16"/>
    </row>
    <row r="489" spans="3:10" ht="24.95" customHeight="1">
      <c r="C489" s="16"/>
      <c r="J489" s="16"/>
    </row>
    <row r="490" spans="3:10" ht="24.95" customHeight="1">
      <c r="C490" s="16"/>
      <c r="J490" s="16"/>
    </row>
    <row r="491" spans="3:10" ht="24.95" customHeight="1">
      <c r="C491" s="16"/>
      <c r="J491" s="16"/>
    </row>
    <row r="492" spans="3:10" ht="24.95" customHeight="1">
      <c r="C492" s="16"/>
      <c r="J492" s="16"/>
    </row>
    <row r="493" spans="3:10" ht="24.95" customHeight="1">
      <c r="C493" s="16"/>
      <c r="J493" s="16"/>
    </row>
    <row r="494" spans="3:10" ht="24.95" customHeight="1">
      <c r="C494" s="16"/>
      <c r="J494" s="16"/>
    </row>
    <row r="495" spans="3:10" ht="24.95" customHeight="1">
      <c r="C495" s="16"/>
      <c r="J495" s="16"/>
    </row>
    <row r="496" spans="3:10" ht="24.95" customHeight="1">
      <c r="C496" s="16"/>
      <c r="J496" s="16"/>
    </row>
    <row r="497" spans="3:10" ht="24.95" customHeight="1">
      <c r="C497" s="16"/>
      <c r="J497" s="16"/>
    </row>
    <row r="498" spans="3:10" ht="24.95" customHeight="1">
      <c r="C498" s="16"/>
      <c r="J498" s="16"/>
    </row>
    <row r="499" spans="3:10" ht="24.95" customHeight="1">
      <c r="C499" s="16"/>
      <c r="J499" s="16"/>
    </row>
    <row r="500" spans="3:10" ht="24.95" customHeight="1">
      <c r="C500" s="16"/>
      <c r="J500" s="16"/>
    </row>
    <row r="501" spans="3:10" ht="24.95" customHeight="1">
      <c r="C501" s="16"/>
      <c r="J501" s="16"/>
    </row>
    <row r="502" spans="3:10" ht="24.95" customHeight="1">
      <c r="C502" s="16"/>
      <c r="J502" s="16"/>
    </row>
    <row r="503" spans="3:10" ht="24.95" customHeight="1">
      <c r="C503" s="16"/>
      <c r="J503" s="16"/>
    </row>
    <row r="504" spans="3:10" ht="24.95" customHeight="1">
      <c r="C504" s="16"/>
      <c r="J504" s="16"/>
    </row>
    <row r="505" spans="3:10" ht="24.95" customHeight="1">
      <c r="C505" s="16"/>
      <c r="J505" s="16"/>
    </row>
    <row r="506" spans="3:10" ht="24.95" customHeight="1">
      <c r="C506" s="16"/>
      <c r="J506" s="16"/>
    </row>
    <row r="507" spans="3:10" ht="24.95" customHeight="1">
      <c r="C507" s="16"/>
      <c r="J507" s="16"/>
    </row>
    <row r="508" spans="3:10" ht="24.95" customHeight="1">
      <c r="C508" s="16"/>
      <c r="J508" s="16"/>
    </row>
    <row r="509" spans="3:10" ht="24.95" customHeight="1">
      <c r="C509" s="16"/>
      <c r="J509" s="16"/>
    </row>
    <row r="510" spans="3:10" ht="24.95" customHeight="1">
      <c r="C510" s="16"/>
      <c r="J510" s="16"/>
    </row>
    <row r="511" spans="3:10" ht="24.95" customHeight="1">
      <c r="C511" s="16"/>
      <c r="J511" s="16"/>
    </row>
    <row r="512" spans="3:10" ht="24.95" customHeight="1">
      <c r="C512" s="16"/>
      <c r="J512" s="16"/>
    </row>
    <row r="513" spans="3:10" ht="24.95" customHeight="1">
      <c r="C513" s="16"/>
      <c r="J513" s="16"/>
    </row>
    <row r="514" spans="3:10" ht="24.95" customHeight="1">
      <c r="C514" s="16"/>
      <c r="J514" s="16"/>
    </row>
    <row r="515" spans="3:10" ht="24.95" customHeight="1">
      <c r="C515" s="16"/>
      <c r="J515" s="16"/>
    </row>
    <row r="516" spans="3:10" ht="24.95" customHeight="1">
      <c r="C516" s="16"/>
      <c r="J516" s="16"/>
    </row>
    <row r="517" spans="3:10" ht="24.95" customHeight="1">
      <c r="C517" s="16"/>
      <c r="J517" s="16"/>
    </row>
    <row r="518" spans="3:10" ht="24.95" customHeight="1">
      <c r="C518" s="16"/>
      <c r="J518" s="16"/>
    </row>
    <row r="519" spans="3:10" ht="24.95" customHeight="1">
      <c r="C519" s="16"/>
      <c r="J519" s="16"/>
    </row>
    <row r="520" spans="3:10" ht="24.95" customHeight="1">
      <c r="C520" s="16"/>
      <c r="J520" s="16"/>
    </row>
    <row r="521" spans="3:10" ht="24.95" customHeight="1">
      <c r="C521" s="16"/>
      <c r="J521" s="16"/>
    </row>
    <row r="522" spans="3:10" ht="24.95" customHeight="1">
      <c r="C522" s="16"/>
      <c r="J522" s="16"/>
    </row>
    <row r="523" spans="3:10" ht="24.95" customHeight="1">
      <c r="C523" s="16"/>
      <c r="J523" s="16"/>
    </row>
    <row r="524" spans="3:10" ht="24.95" customHeight="1">
      <c r="C524" s="16"/>
      <c r="J524" s="16"/>
    </row>
    <row r="525" spans="3:10" ht="24.95" customHeight="1">
      <c r="C525" s="16"/>
      <c r="J525" s="16"/>
    </row>
    <row r="526" spans="3:10" ht="24.95" customHeight="1">
      <c r="C526" s="16"/>
      <c r="J526" s="16"/>
    </row>
    <row r="527" spans="3:10" ht="24.95" customHeight="1">
      <c r="C527" s="16"/>
      <c r="J527" s="16"/>
    </row>
    <row r="528" spans="3:10" ht="24.95" customHeight="1">
      <c r="C528" s="16"/>
      <c r="J528" s="16"/>
    </row>
    <row r="529" spans="3:10" ht="24.95" customHeight="1">
      <c r="C529" s="16"/>
      <c r="J529" s="16"/>
    </row>
    <row r="530" spans="3:10" ht="24.95" customHeight="1">
      <c r="C530" s="16"/>
      <c r="J530" s="16"/>
    </row>
    <row r="531" spans="3:10" ht="24.95" customHeight="1">
      <c r="C531" s="16"/>
      <c r="J531" s="16"/>
    </row>
    <row r="532" spans="3:10" ht="24.95" customHeight="1">
      <c r="C532" s="16"/>
      <c r="J532" s="16"/>
    </row>
    <row r="533" spans="3:10" ht="24.95" customHeight="1">
      <c r="C533" s="16"/>
      <c r="J533" s="16"/>
    </row>
    <row r="534" spans="3:10" ht="24.95" customHeight="1">
      <c r="C534" s="16"/>
      <c r="J534" s="16"/>
    </row>
    <row r="535" spans="3:10" ht="24.95" customHeight="1">
      <c r="C535" s="16"/>
      <c r="J535" s="16"/>
    </row>
    <row r="536" spans="3:10" ht="24.95" customHeight="1">
      <c r="C536" s="16"/>
      <c r="J536" s="16"/>
    </row>
    <row r="537" spans="3:10" ht="24.95" customHeight="1">
      <c r="C537" s="16"/>
      <c r="J537" s="16"/>
    </row>
    <row r="538" spans="3:10" ht="24.95" customHeight="1">
      <c r="C538" s="16"/>
      <c r="J538" s="16"/>
    </row>
    <row r="539" spans="3:10" ht="24.95" customHeight="1">
      <c r="C539" s="16"/>
      <c r="J539" s="16"/>
    </row>
    <row r="540" spans="3:10" ht="24.95" customHeight="1">
      <c r="C540" s="16"/>
      <c r="J540" s="16"/>
    </row>
    <row r="541" spans="3:10" ht="24.95" customHeight="1">
      <c r="C541" s="16"/>
      <c r="J541" s="16"/>
    </row>
    <row r="542" spans="3:10" ht="24.95" customHeight="1">
      <c r="C542" s="16"/>
      <c r="J542" s="16"/>
    </row>
    <row r="543" spans="3:10" ht="24.95" customHeight="1">
      <c r="C543" s="16"/>
      <c r="J543" s="16"/>
    </row>
    <row r="544" spans="3:10" ht="24.95" customHeight="1">
      <c r="C544" s="16"/>
      <c r="J544" s="16"/>
    </row>
    <row r="545" spans="3:10" ht="24.95" customHeight="1">
      <c r="C545" s="16"/>
      <c r="J545" s="16"/>
    </row>
    <row r="546" spans="3:10" ht="24.95" customHeight="1">
      <c r="C546" s="16"/>
      <c r="J546" s="16"/>
    </row>
    <row r="547" spans="3:10" ht="24.95" customHeight="1">
      <c r="C547" s="16"/>
      <c r="J547" s="16"/>
    </row>
    <row r="548" spans="3:10" ht="24.95" customHeight="1">
      <c r="C548" s="16"/>
      <c r="J548" s="16"/>
    </row>
    <row r="549" spans="3:10" ht="24.95" customHeight="1">
      <c r="C549" s="16"/>
      <c r="J549" s="16"/>
    </row>
    <row r="550" spans="3:10" ht="24.95" customHeight="1">
      <c r="C550" s="16"/>
      <c r="J550" s="16"/>
    </row>
    <row r="551" spans="3:10" ht="24.95" customHeight="1">
      <c r="C551" s="16"/>
      <c r="J551" s="16"/>
    </row>
    <row r="552" spans="3:10" ht="24.95" customHeight="1">
      <c r="C552" s="16"/>
      <c r="J552" s="16"/>
    </row>
    <row r="553" spans="3:10" ht="24.95" customHeight="1">
      <c r="C553" s="16"/>
      <c r="J553" s="16"/>
    </row>
    <row r="554" spans="3:10" ht="24.95" customHeight="1">
      <c r="C554" s="16"/>
      <c r="J554" s="16"/>
    </row>
    <row r="555" spans="3:10" ht="24.95" customHeight="1">
      <c r="C555" s="16"/>
      <c r="J555" s="16"/>
    </row>
    <row r="556" spans="3:10" ht="24.95" customHeight="1">
      <c r="C556" s="16"/>
      <c r="J556" s="16"/>
    </row>
    <row r="557" spans="3:10" ht="24.95" customHeight="1">
      <c r="C557" s="16"/>
      <c r="J557" s="16"/>
    </row>
    <row r="558" spans="3:10" ht="24.95" customHeight="1">
      <c r="C558" s="16"/>
      <c r="J558" s="16"/>
    </row>
    <row r="559" spans="3:10" ht="24.95" customHeight="1">
      <c r="C559" s="16"/>
      <c r="J559" s="16"/>
    </row>
    <row r="560" spans="3:10" ht="24.95" customHeight="1">
      <c r="C560" s="16"/>
      <c r="J560" s="16"/>
    </row>
    <row r="561" spans="3:10" ht="24.95" customHeight="1">
      <c r="C561" s="16"/>
      <c r="J561" s="16"/>
    </row>
    <row r="562" spans="3:10" ht="24.95" customHeight="1">
      <c r="C562" s="16"/>
      <c r="J562" s="16"/>
    </row>
    <row r="563" spans="3:10" ht="24.95" customHeight="1">
      <c r="C563" s="16"/>
      <c r="J563" s="16"/>
    </row>
    <row r="564" spans="3:10" ht="24.95" customHeight="1">
      <c r="C564" s="16"/>
      <c r="J564" s="16"/>
    </row>
    <row r="565" spans="3:10" ht="24.95" customHeight="1">
      <c r="C565" s="16"/>
      <c r="J565" s="16"/>
    </row>
    <row r="566" spans="3:10" ht="24.95" customHeight="1">
      <c r="C566" s="16"/>
      <c r="J566" s="16"/>
    </row>
    <row r="567" spans="3:10" ht="24.95" customHeight="1">
      <c r="C567" s="16"/>
      <c r="J567" s="16"/>
    </row>
    <row r="568" spans="3:10" ht="24.95" customHeight="1">
      <c r="C568" s="16"/>
      <c r="J568" s="16"/>
    </row>
    <row r="569" spans="3:10" ht="24.95" customHeight="1">
      <c r="C569" s="16"/>
      <c r="J569" s="16"/>
    </row>
    <row r="570" spans="3:10" ht="24.95" customHeight="1">
      <c r="C570" s="16"/>
      <c r="J570" s="16"/>
    </row>
    <row r="571" spans="3:10" ht="24.95" customHeight="1">
      <c r="C571" s="16"/>
      <c r="J571" s="16"/>
    </row>
    <row r="572" spans="3:10" ht="24.95" customHeight="1">
      <c r="C572" s="16"/>
      <c r="J572" s="16"/>
    </row>
    <row r="573" spans="3:10" ht="24.95" customHeight="1">
      <c r="C573" s="16"/>
      <c r="J573" s="16"/>
    </row>
    <row r="574" spans="3:10" ht="24.95" customHeight="1">
      <c r="C574" s="16"/>
      <c r="J574" s="16"/>
    </row>
    <row r="575" spans="3:10" ht="24.95" customHeight="1">
      <c r="C575" s="16"/>
      <c r="J575" s="16"/>
    </row>
    <row r="576" spans="3:10" ht="24.95" customHeight="1">
      <c r="C576" s="16"/>
      <c r="J576" s="16"/>
    </row>
    <row r="577" spans="3:10" ht="24.95" customHeight="1">
      <c r="C577" s="16"/>
      <c r="J577" s="16"/>
    </row>
    <row r="578" spans="3:10" ht="24.95" customHeight="1">
      <c r="C578" s="16"/>
      <c r="J578" s="16"/>
    </row>
    <row r="579" spans="3:10" ht="24.95" customHeight="1">
      <c r="C579" s="16"/>
      <c r="J579" s="16"/>
    </row>
    <row r="580" spans="3:10" ht="24.95" customHeight="1">
      <c r="C580" s="16"/>
      <c r="J580" s="16"/>
    </row>
    <row r="581" spans="3:10" ht="24.95" customHeight="1">
      <c r="C581" s="16"/>
      <c r="J581" s="16"/>
    </row>
    <row r="582" spans="3:10" ht="24.95" customHeight="1">
      <c r="C582" s="16"/>
      <c r="J582" s="16"/>
    </row>
    <row r="583" spans="3:10" ht="24.95" customHeight="1">
      <c r="C583" s="16"/>
      <c r="J583" s="16"/>
    </row>
    <row r="584" spans="3:10" ht="24.95" customHeight="1">
      <c r="C584" s="16"/>
      <c r="J584" s="16"/>
    </row>
    <row r="585" spans="3:10" ht="24.95" customHeight="1">
      <c r="C585" s="16"/>
      <c r="J585" s="16"/>
    </row>
    <row r="586" spans="3:10" ht="24.95" customHeight="1">
      <c r="C586" s="16"/>
      <c r="J586" s="16"/>
    </row>
    <row r="587" spans="3:10" ht="24.95" customHeight="1">
      <c r="C587" s="16"/>
      <c r="J587" s="16"/>
    </row>
    <row r="588" spans="3:10" ht="24.95" customHeight="1">
      <c r="C588" s="16"/>
      <c r="J588" s="16"/>
    </row>
    <row r="589" spans="3:10" ht="24.95" customHeight="1">
      <c r="C589" s="16"/>
      <c r="J589" s="16"/>
    </row>
    <row r="590" spans="3:10" ht="24.95" customHeight="1">
      <c r="C590" s="16"/>
      <c r="J590" s="16"/>
    </row>
    <row r="591" spans="3:10" ht="24.95" customHeight="1">
      <c r="C591" s="16"/>
      <c r="J591" s="16"/>
    </row>
    <row r="592" spans="3:10" ht="24.95" customHeight="1">
      <c r="C592" s="16"/>
      <c r="J592" s="16"/>
    </row>
    <row r="593" spans="3:10" ht="24.95" customHeight="1">
      <c r="C593" s="16"/>
      <c r="J593" s="16"/>
    </row>
    <row r="594" spans="3:10" ht="24.95" customHeight="1">
      <c r="C594" s="16"/>
      <c r="J594" s="16"/>
    </row>
    <row r="595" spans="3:10" ht="24.95" customHeight="1">
      <c r="C595" s="16"/>
      <c r="J595" s="16"/>
    </row>
    <row r="596" spans="3:10" ht="24.95" customHeight="1">
      <c r="C596" s="16"/>
      <c r="J596" s="16"/>
    </row>
    <row r="597" spans="3:10" ht="24.95" customHeight="1">
      <c r="C597" s="16"/>
      <c r="J597" s="16"/>
    </row>
    <row r="598" spans="3:10" ht="24.95" customHeight="1">
      <c r="C598" s="16"/>
      <c r="J598" s="16"/>
    </row>
    <row r="599" spans="3:10" ht="24.95" customHeight="1">
      <c r="C599" s="16"/>
      <c r="J599" s="16"/>
    </row>
    <row r="600" spans="3:10" ht="24.95" customHeight="1">
      <c r="C600" s="16"/>
      <c r="J600" s="16"/>
    </row>
    <row r="601" spans="3:10" ht="24.95" customHeight="1">
      <c r="C601" s="16"/>
      <c r="J601" s="16"/>
    </row>
    <row r="602" spans="3:10" ht="24.95" customHeight="1">
      <c r="C602" s="16"/>
      <c r="J602" s="16"/>
    </row>
    <row r="603" spans="3:10" ht="24.95" customHeight="1">
      <c r="C603" s="16"/>
      <c r="J603" s="16"/>
    </row>
    <row r="604" spans="3:10" ht="24.95" customHeight="1">
      <c r="C604" s="16"/>
      <c r="J604" s="16"/>
    </row>
    <row r="605" spans="3:10" ht="24.95" customHeight="1">
      <c r="C605" s="16"/>
      <c r="J605" s="16"/>
    </row>
    <row r="606" spans="3:10" ht="24.95" customHeight="1">
      <c r="C606" s="16"/>
      <c r="J606" s="16"/>
    </row>
    <row r="607" spans="3:10" ht="24.95" customHeight="1">
      <c r="C607" s="16"/>
      <c r="J607" s="16"/>
    </row>
    <row r="608" spans="3:10" ht="24.95" customHeight="1">
      <c r="C608" s="16"/>
      <c r="J608" s="16"/>
    </row>
    <row r="609" spans="3:10" ht="24.95" customHeight="1">
      <c r="C609" s="16"/>
      <c r="J609" s="16"/>
    </row>
    <row r="610" spans="3:10" ht="24.95" customHeight="1">
      <c r="C610" s="16"/>
      <c r="J610" s="16"/>
    </row>
    <row r="611" spans="3:10" ht="24.95" customHeight="1">
      <c r="C611" s="16"/>
      <c r="J611" s="16"/>
    </row>
    <row r="612" spans="3:10" ht="24.95" customHeight="1">
      <c r="C612" s="16"/>
      <c r="J612" s="16"/>
    </row>
    <row r="613" spans="3:10" ht="24.95" customHeight="1">
      <c r="C613" s="16"/>
      <c r="J613" s="16"/>
    </row>
    <row r="614" spans="3:10" ht="24.95" customHeight="1">
      <c r="C614" s="16"/>
      <c r="J614" s="16"/>
    </row>
    <row r="615" spans="3:10" ht="24.95" customHeight="1">
      <c r="C615" s="16"/>
      <c r="J615" s="16"/>
    </row>
    <row r="616" spans="3:10" ht="24.95" customHeight="1">
      <c r="C616" s="16"/>
      <c r="J616" s="16"/>
    </row>
    <row r="617" spans="3:10" ht="24.95" customHeight="1">
      <c r="C617" s="16"/>
      <c r="J617" s="16"/>
    </row>
    <row r="618" spans="3:10" ht="24.95" customHeight="1">
      <c r="C618" s="16"/>
      <c r="J618" s="16"/>
    </row>
    <row r="619" spans="3:10" ht="24.95" customHeight="1">
      <c r="C619" s="16"/>
      <c r="J619" s="16"/>
    </row>
    <row r="620" spans="3:10" ht="24.95" customHeight="1">
      <c r="C620" s="16"/>
      <c r="J620" s="16"/>
    </row>
    <row r="621" spans="3:10" ht="24.95" customHeight="1">
      <c r="C621" s="16"/>
      <c r="J621" s="16"/>
    </row>
    <row r="622" spans="3:10" ht="24.95" customHeight="1">
      <c r="C622" s="16"/>
      <c r="J622" s="16"/>
    </row>
    <row r="623" spans="3:10" ht="24.95" customHeight="1">
      <c r="C623" s="16"/>
      <c r="J623" s="16"/>
    </row>
    <row r="624" spans="3:10" ht="24.95" customHeight="1">
      <c r="C624" s="16"/>
      <c r="J624" s="16"/>
    </row>
    <row r="625" spans="3:10" ht="24.95" customHeight="1">
      <c r="C625" s="16"/>
      <c r="J625" s="16"/>
    </row>
    <row r="626" spans="3:10" ht="24.95" customHeight="1">
      <c r="C626" s="16"/>
      <c r="J626" s="16"/>
    </row>
    <row r="627" spans="3:10" ht="24.95" customHeight="1">
      <c r="C627" s="16"/>
      <c r="J627" s="16"/>
    </row>
    <row r="628" spans="3:10" ht="24.95" customHeight="1">
      <c r="C628" s="16"/>
      <c r="J628" s="16"/>
    </row>
    <row r="629" spans="3:10" ht="24.95" customHeight="1">
      <c r="C629" s="16"/>
      <c r="J629" s="16"/>
    </row>
    <row r="630" spans="3:10" ht="24.95" customHeight="1">
      <c r="C630" s="16"/>
      <c r="J630" s="16"/>
    </row>
    <row r="631" spans="3:10" ht="24.95" customHeight="1">
      <c r="C631" s="16"/>
      <c r="J631" s="16"/>
    </row>
    <row r="632" spans="3:10" ht="24.95" customHeight="1">
      <c r="C632" s="16"/>
      <c r="J632" s="16"/>
    </row>
    <row r="633" spans="3:10" ht="24.95" customHeight="1">
      <c r="C633" s="16"/>
      <c r="J633" s="16"/>
    </row>
    <row r="634" spans="3:10" ht="24.95" customHeight="1">
      <c r="C634" s="16"/>
      <c r="J634" s="16"/>
    </row>
    <row r="635" spans="3:10" ht="24.95" customHeight="1">
      <c r="C635" s="16"/>
      <c r="J635" s="16"/>
    </row>
    <row r="636" spans="3:10" ht="24.95" customHeight="1">
      <c r="C636" s="16"/>
      <c r="J636" s="16"/>
    </row>
    <row r="637" spans="3:10" ht="24.95" customHeight="1">
      <c r="C637" s="16"/>
      <c r="J637" s="16"/>
    </row>
    <row r="638" spans="3:10" ht="24.95" customHeight="1">
      <c r="C638" s="16"/>
      <c r="J638" s="16"/>
    </row>
    <row r="639" spans="3:10" ht="24.95" customHeight="1">
      <c r="C639" s="16"/>
      <c r="J639" s="16"/>
    </row>
    <row r="640" spans="3:10" ht="24.95" customHeight="1">
      <c r="C640" s="16"/>
      <c r="J640" s="16"/>
    </row>
    <row r="641" spans="3:10" ht="24.95" customHeight="1">
      <c r="C641" s="16"/>
      <c r="J641" s="16"/>
    </row>
    <row r="642" spans="3:10" ht="24.95" customHeight="1">
      <c r="C642" s="16"/>
      <c r="J642" s="16"/>
    </row>
    <row r="643" spans="3:10" ht="24.95" customHeight="1">
      <c r="C643" s="16"/>
      <c r="J643" s="16"/>
    </row>
    <row r="644" spans="3:10" ht="24.95" customHeight="1">
      <c r="C644" s="16"/>
      <c r="J644" s="16"/>
    </row>
    <row r="645" spans="3:10" ht="24.95" customHeight="1">
      <c r="C645" s="16"/>
      <c r="J645" s="16"/>
    </row>
    <row r="646" spans="3:10" ht="24.95" customHeight="1">
      <c r="C646" s="16"/>
      <c r="J646" s="16"/>
    </row>
    <row r="647" spans="3:10" ht="24.95" customHeight="1">
      <c r="C647" s="16"/>
      <c r="J647" s="16"/>
    </row>
    <row r="648" spans="3:10" ht="24.95" customHeight="1">
      <c r="C648" s="16"/>
      <c r="J648" s="16"/>
    </row>
    <row r="649" spans="3:10" ht="24.95" customHeight="1">
      <c r="C649" s="16"/>
      <c r="J649" s="16"/>
    </row>
    <row r="650" spans="3:10" ht="24.95" customHeight="1">
      <c r="C650" s="16"/>
      <c r="J650" s="16"/>
    </row>
    <row r="651" spans="3:10" ht="24.95" customHeight="1">
      <c r="C651" s="16"/>
      <c r="J651" s="16"/>
    </row>
    <row r="652" spans="3:10" ht="24.95" customHeight="1">
      <c r="C652" s="16"/>
      <c r="J652" s="16"/>
    </row>
    <row r="653" spans="3:10" ht="24.95" customHeight="1">
      <c r="C653" s="16"/>
      <c r="J653" s="16"/>
    </row>
    <row r="654" spans="3:10" ht="24.95" customHeight="1">
      <c r="C654" s="16"/>
      <c r="J654" s="16"/>
    </row>
    <row r="655" spans="3:10" ht="24.95" customHeight="1">
      <c r="C655" s="16"/>
      <c r="J655" s="16"/>
    </row>
    <row r="656" spans="3:10" ht="24.95" customHeight="1">
      <c r="C656" s="16"/>
      <c r="J656" s="16"/>
    </row>
    <row r="657" spans="3:10" ht="24.95" customHeight="1">
      <c r="C657" s="16"/>
      <c r="J657" s="16"/>
    </row>
    <row r="658" spans="3:10" ht="24.95" customHeight="1">
      <c r="C658" s="16"/>
      <c r="J658" s="16"/>
    </row>
    <row r="659" spans="3:10" ht="24.95" customHeight="1">
      <c r="C659" s="16"/>
      <c r="J659" s="16"/>
    </row>
    <row r="660" spans="3:10" ht="24.95" customHeight="1">
      <c r="C660" s="16"/>
      <c r="J660" s="16"/>
    </row>
    <row r="661" spans="3:10" ht="24.95" customHeight="1">
      <c r="C661" s="16"/>
      <c r="J661" s="16"/>
    </row>
    <row r="662" spans="3:10" ht="24.95" customHeight="1">
      <c r="C662" s="16"/>
      <c r="J662" s="16"/>
    </row>
    <row r="663" spans="3:10" ht="24.95" customHeight="1">
      <c r="C663" s="16"/>
      <c r="J663" s="16"/>
    </row>
    <row r="664" spans="3:10" ht="24.95" customHeight="1">
      <c r="C664" s="16"/>
      <c r="J664" s="16"/>
    </row>
    <row r="665" spans="3:10" ht="24.95" customHeight="1">
      <c r="C665" s="16"/>
      <c r="J665" s="16"/>
    </row>
    <row r="666" spans="3:10" ht="24.95" customHeight="1">
      <c r="C666" s="16"/>
      <c r="J666" s="16"/>
    </row>
    <row r="667" spans="3:10" ht="24.95" customHeight="1">
      <c r="C667" s="16"/>
      <c r="J667" s="16"/>
    </row>
    <row r="668" spans="3:10" ht="24.95" customHeight="1">
      <c r="C668" s="16"/>
      <c r="J668" s="16"/>
    </row>
    <row r="669" spans="3:10" ht="24.95" customHeight="1">
      <c r="C669" s="16"/>
      <c r="J669" s="16"/>
    </row>
    <row r="670" spans="3:10" ht="24.95" customHeight="1">
      <c r="C670" s="16"/>
      <c r="J670" s="16"/>
    </row>
    <row r="671" spans="3:10" ht="24.95" customHeight="1">
      <c r="C671" s="16"/>
      <c r="J671" s="16"/>
    </row>
    <row r="672" spans="3:10" ht="24.95" customHeight="1">
      <c r="C672" s="16"/>
      <c r="J672" s="16"/>
    </row>
    <row r="673" spans="3:10" ht="24.95" customHeight="1">
      <c r="C673" s="16"/>
      <c r="J673" s="16"/>
    </row>
    <row r="674" spans="3:10" ht="24.95" customHeight="1">
      <c r="C674" s="16"/>
      <c r="J674" s="16"/>
    </row>
    <row r="675" spans="3:10" ht="24.95" customHeight="1">
      <c r="C675" s="16"/>
      <c r="J675" s="16"/>
    </row>
    <row r="676" spans="3:10" ht="24.95" customHeight="1">
      <c r="C676" s="16"/>
      <c r="J676" s="16"/>
    </row>
    <row r="677" spans="3:10" ht="24.95" customHeight="1">
      <c r="C677" s="16"/>
      <c r="J677" s="16"/>
    </row>
    <row r="678" spans="3:10" ht="24.95" customHeight="1">
      <c r="C678" s="16"/>
      <c r="J678" s="16"/>
    </row>
    <row r="679" spans="3:10" ht="24.95" customHeight="1">
      <c r="C679" s="16"/>
      <c r="J679" s="16"/>
    </row>
    <row r="680" spans="3:10" ht="24.95" customHeight="1">
      <c r="C680" s="16"/>
      <c r="J680" s="16"/>
    </row>
    <row r="681" spans="3:10" ht="24.95" customHeight="1">
      <c r="C681" s="16"/>
      <c r="J681" s="16"/>
    </row>
    <row r="682" spans="3:10" ht="24.95" customHeight="1">
      <c r="C682" s="16"/>
      <c r="J682" s="16"/>
    </row>
    <row r="683" spans="3:10" ht="24.95" customHeight="1">
      <c r="C683" s="16"/>
      <c r="J683" s="16"/>
    </row>
    <row r="684" spans="3:10" ht="24.95" customHeight="1">
      <c r="C684" s="16"/>
      <c r="J684" s="16"/>
    </row>
    <row r="685" spans="3:10" ht="24.95" customHeight="1">
      <c r="C685" s="16"/>
      <c r="J685" s="16"/>
    </row>
    <row r="686" spans="3:10" ht="24.95" customHeight="1">
      <c r="C686" s="16"/>
      <c r="J686" s="16"/>
    </row>
    <row r="687" spans="3:10" ht="24.95" customHeight="1">
      <c r="C687" s="16"/>
      <c r="J687" s="16"/>
    </row>
    <row r="688" spans="3:10" ht="24.95" customHeight="1">
      <c r="C688" s="16"/>
      <c r="J688" s="16"/>
    </row>
    <row r="689" spans="3:10" ht="24.95" customHeight="1">
      <c r="C689" s="16"/>
      <c r="J689" s="16"/>
    </row>
    <row r="690" spans="3:10" ht="24.95" customHeight="1">
      <c r="C690" s="16"/>
      <c r="J690" s="16"/>
    </row>
    <row r="691" spans="3:10" ht="24.95" customHeight="1">
      <c r="C691" s="16"/>
      <c r="J691" s="16"/>
    </row>
    <row r="692" spans="3:10" ht="24.95" customHeight="1">
      <c r="C692" s="16"/>
      <c r="J692" s="16"/>
    </row>
    <row r="693" spans="3:10" ht="24.95" customHeight="1">
      <c r="C693" s="16"/>
      <c r="J693" s="16"/>
    </row>
    <row r="694" spans="3:10" ht="24.95" customHeight="1">
      <c r="C694" s="16"/>
      <c r="J694" s="16"/>
    </row>
    <row r="695" spans="3:10" ht="24.95" customHeight="1">
      <c r="C695" s="16"/>
      <c r="J695" s="16"/>
    </row>
    <row r="696" spans="3:10" ht="24.95" customHeight="1">
      <c r="C696" s="16"/>
      <c r="J696" s="16"/>
    </row>
    <row r="697" spans="3:10" ht="24.95" customHeight="1">
      <c r="C697" s="16"/>
      <c r="J697" s="16"/>
    </row>
    <row r="698" spans="3:10" ht="24.95" customHeight="1">
      <c r="C698" s="16"/>
      <c r="J698" s="16"/>
    </row>
    <row r="699" spans="3:10" ht="24.95" customHeight="1">
      <c r="C699" s="16"/>
      <c r="J699" s="16"/>
    </row>
    <row r="700" spans="3:10" ht="24.95" customHeight="1">
      <c r="C700" s="16"/>
      <c r="J700" s="16"/>
    </row>
    <row r="701" spans="3:10" ht="24.95" customHeight="1">
      <c r="C701" s="16"/>
      <c r="J701" s="16"/>
    </row>
    <row r="702" spans="3:10" ht="24.95" customHeight="1">
      <c r="C702" s="16"/>
      <c r="J702" s="16"/>
    </row>
    <row r="703" spans="3:10" ht="24.95" customHeight="1">
      <c r="C703" s="16"/>
      <c r="J703" s="16"/>
    </row>
    <row r="704" spans="3:10" ht="24.95" customHeight="1">
      <c r="C704" s="16"/>
      <c r="J704" s="16"/>
    </row>
    <row r="705" spans="3:10" ht="24.95" customHeight="1">
      <c r="C705" s="16"/>
      <c r="J705" s="16"/>
    </row>
    <row r="706" spans="3:10" ht="24.95" customHeight="1">
      <c r="C706" s="16"/>
      <c r="J706" s="16"/>
    </row>
    <row r="707" spans="3:10" ht="24.95" customHeight="1">
      <c r="C707" s="16"/>
      <c r="J707" s="16"/>
    </row>
    <row r="708" spans="3:10" ht="24.95" customHeight="1">
      <c r="C708" s="16"/>
      <c r="J708" s="16"/>
    </row>
    <row r="709" spans="3:10" ht="24.95" customHeight="1">
      <c r="C709" s="16"/>
      <c r="J709" s="16"/>
    </row>
    <row r="710" spans="3:10" ht="24.95" customHeight="1">
      <c r="C710" s="16"/>
      <c r="J710" s="16"/>
    </row>
    <row r="711" spans="3:10" ht="24.95" customHeight="1">
      <c r="C711" s="16"/>
      <c r="J711" s="16"/>
    </row>
    <row r="712" spans="3:10" ht="24.95" customHeight="1">
      <c r="C712" s="16"/>
      <c r="J712" s="16"/>
    </row>
    <row r="713" spans="3:10" ht="24.95" customHeight="1">
      <c r="C713" s="16"/>
      <c r="J713" s="16"/>
    </row>
    <row r="714" spans="3:10" ht="24.95" customHeight="1">
      <c r="C714" s="16"/>
      <c r="J714" s="16"/>
    </row>
    <row r="715" spans="3:10" ht="24.95" customHeight="1">
      <c r="C715" s="16"/>
      <c r="J715" s="16"/>
    </row>
    <row r="716" spans="3:10" ht="24.95" customHeight="1">
      <c r="C716" s="16"/>
      <c r="J716" s="16"/>
    </row>
    <row r="717" spans="3:10" ht="24.95" customHeight="1">
      <c r="C717" s="16"/>
      <c r="J717" s="16"/>
    </row>
    <row r="718" spans="3:10" ht="24.95" customHeight="1">
      <c r="C718" s="16"/>
      <c r="J718" s="16"/>
    </row>
    <row r="719" spans="3:10" ht="24.95" customHeight="1">
      <c r="C719" s="16"/>
      <c r="J719" s="16"/>
    </row>
    <row r="720" spans="3:10" ht="24.95" customHeight="1">
      <c r="C720" s="16"/>
      <c r="J720" s="16"/>
    </row>
    <row r="721" spans="3:10" ht="24.95" customHeight="1">
      <c r="C721" s="16"/>
      <c r="J721" s="16"/>
    </row>
    <row r="722" spans="3:10" ht="24.95" customHeight="1">
      <c r="C722" s="16"/>
      <c r="J722" s="16"/>
    </row>
    <row r="723" spans="3:10" ht="24.95" customHeight="1">
      <c r="C723" s="16"/>
      <c r="J723" s="16"/>
    </row>
    <row r="724" spans="3:10" ht="24.95" customHeight="1">
      <c r="C724" s="16"/>
      <c r="J724" s="16"/>
    </row>
    <row r="725" spans="3:10" ht="24.95" customHeight="1">
      <c r="C725" s="16"/>
      <c r="J725" s="16"/>
    </row>
    <row r="726" spans="3:10" ht="24.95" customHeight="1">
      <c r="C726" s="16"/>
      <c r="J726" s="16"/>
    </row>
    <row r="727" spans="3:10" ht="24.95" customHeight="1">
      <c r="C727" s="16"/>
      <c r="J727" s="16"/>
    </row>
    <row r="728" spans="3:10" ht="24.95" customHeight="1">
      <c r="C728" s="16"/>
      <c r="J728" s="16"/>
    </row>
    <row r="729" spans="3:10" ht="24.95" customHeight="1">
      <c r="C729" s="16"/>
      <c r="J729" s="16"/>
    </row>
    <row r="730" spans="3:10" ht="24.95" customHeight="1">
      <c r="C730" s="16"/>
      <c r="J730" s="16"/>
    </row>
    <row r="731" spans="3:10" ht="24.95" customHeight="1">
      <c r="C731" s="16"/>
      <c r="J731" s="16"/>
    </row>
    <row r="732" spans="3:10" ht="24.95" customHeight="1">
      <c r="C732" s="16"/>
      <c r="J732" s="16"/>
    </row>
    <row r="733" spans="3:10" ht="24.95" customHeight="1">
      <c r="C733" s="16"/>
      <c r="J733" s="16"/>
    </row>
    <row r="734" spans="3:10" ht="24.95" customHeight="1">
      <c r="C734" s="16"/>
      <c r="J734" s="16"/>
    </row>
    <row r="735" spans="3:10" ht="24.95" customHeight="1">
      <c r="C735" s="16"/>
      <c r="J735" s="16"/>
    </row>
    <row r="736" spans="3:10" ht="24.95" customHeight="1">
      <c r="C736" s="16"/>
      <c r="J736" s="16"/>
    </row>
    <row r="737" spans="3:10" ht="24.95" customHeight="1">
      <c r="C737" s="16"/>
      <c r="J737" s="16"/>
    </row>
    <row r="738" spans="3:10" ht="24.95" customHeight="1">
      <c r="C738" s="16"/>
      <c r="J738" s="16"/>
    </row>
    <row r="739" spans="3:10" ht="24.95" customHeight="1">
      <c r="C739" s="16"/>
      <c r="J739" s="16"/>
    </row>
    <row r="740" spans="3:10" ht="24.95" customHeight="1">
      <c r="C740" s="16"/>
      <c r="J740" s="16"/>
    </row>
    <row r="741" spans="3:10" ht="24.95" customHeight="1">
      <c r="C741" s="16"/>
      <c r="J741" s="16"/>
    </row>
    <row r="742" spans="3:10" ht="24.95" customHeight="1">
      <c r="C742" s="16"/>
      <c r="J742" s="16"/>
    </row>
    <row r="743" spans="3:10" ht="24.95" customHeight="1">
      <c r="C743" s="16"/>
      <c r="J743" s="16"/>
    </row>
    <row r="744" spans="3:10" ht="24.95" customHeight="1">
      <c r="C744" s="16"/>
      <c r="J744" s="16"/>
    </row>
    <row r="745" spans="3:10" ht="24.95" customHeight="1">
      <c r="C745" s="16"/>
      <c r="J745" s="16"/>
    </row>
    <row r="746" spans="3:10" ht="24.95" customHeight="1">
      <c r="C746" s="16"/>
      <c r="J746" s="16"/>
    </row>
    <row r="747" spans="3:10" ht="24.95" customHeight="1">
      <c r="C747" s="16"/>
      <c r="J747" s="16"/>
    </row>
    <row r="748" spans="3:10" ht="24.95" customHeight="1">
      <c r="C748" s="16"/>
      <c r="J748" s="16"/>
    </row>
    <row r="749" spans="3:10" ht="24.95" customHeight="1">
      <c r="C749" s="16"/>
      <c r="J749" s="16"/>
    </row>
    <row r="750" spans="3:10" ht="24.95" customHeight="1">
      <c r="C750" s="16"/>
      <c r="J750" s="16"/>
    </row>
    <row r="751" spans="3:10" ht="24.95" customHeight="1">
      <c r="C751" s="16"/>
      <c r="J751" s="16"/>
    </row>
    <row r="752" spans="3:10" ht="24.95" customHeight="1">
      <c r="C752" s="16"/>
      <c r="J752" s="16"/>
    </row>
    <row r="753" spans="3:10" ht="24.95" customHeight="1">
      <c r="C753" s="16"/>
      <c r="J753" s="16"/>
    </row>
    <row r="754" spans="3:10" ht="24.95" customHeight="1">
      <c r="C754" s="16"/>
      <c r="J754" s="16"/>
    </row>
    <row r="755" spans="3:10" ht="24.95" customHeight="1">
      <c r="C755" s="16"/>
      <c r="J755" s="16"/>
    </row>
    <row r="756" spans="3:10" ht="24.95" customHeight="1">
      <c r="C756" s="16"/>
      <c r="J756" s="16"/>
    </row>
    <row r="757" spans="3:10" ht="24.95" customHeight="1">
      <c r="C757" s="16"/>
      <c r="J757" s="16"/>
    </row>
    <row r="758" spans="3:10" ht="24.95" customHeight="1">
      <c r="C758" s="16"/>
      <c r="J758" s="16"/>
    </row>
    <row r="759" spans="3:10" ht="24.95" customHeight="1">
      <c r="C759" s="16"/>
      <c r="J759" s="16"/>
    </row>
    <row r="760" spans="3:10" ht="24.95" customHeight="1">
      <c r="C760" s="16"/>
      <c r="J760" s="16"/>
    </row>
    <row r="761" spans="3:10" ht="24.95" customHeight="1">
      <c r="C761" s="16"/>
      <c r="J761" s="16"/>
    </row>
    <row r="762" spans="3:10" ht="24.95" customHeight="1">
      <c r="C762" s="16"/>
      <c r="J762" s="16"/>
    </row>
    <row r="763" spans="3:10" ht="24.95" customHeight="1">
      <c r="C763" s="16"/>
      <c r="J763" s="16"/>
    </row>
    <row r="764" spans="3:10" ht="24.95" customHeight="1">
      <c r="C764" s="16"/>
      <c r="J764" s="16"/>
    </row>
    <row r="765" spans="3:10" ht="24.95" customHeight="1">
      <c r="C765" s="16"/>
      <c r="J765" s="16"/>
    </row>
    <row r="766" spans="3:10" ht="24.95" customHeight="1">
      <c r="C766" s="16"/>
      <c r="J766" s="16"/>
    </row>
    <row r="767" spans="3:10" ht="24.95" customHeight="1">
      <c r="C767" s="16"/>
      <c r="J767" s="16"/>
    </row>
    <row r="768" spans="3:10" ht="24.95" customHeight="1">
      <c r="C768" s="16"/>
      <c r="J768" s="16"/>
    </row>
    <row r="769" spans="3:10" ht="24.95" customHeight="1">
      <c r="C769" s="16"/>
      <c r="J769" s="16"/>
    </row>
    <row r="770" spans="3:10" ht="24.95" customHeight="1">
      <c r="C770" s="16"/>
      <c r="J770" s="16"/>
    </row>
    <row r="771" spans="3:10" ht="24.95" customHeight="1">
      <c r="C771" s="16"/>
      <c r="J771" s="16"/>
    </row>
    <row r="772" spans="3:10" ht="24.95" customHeight="1">
      <c r="C772" s="16"/>
      <c r="J772" s="16"/>
    </row>
    <row r="773" spans="3:10" ht="24.95" customHeight="1">
      <c r="C773" s="16"/>
      <c r="J773" s="16"/>
    </row>
    <row r="774" spans="3:10" ht="24.95" customHeight="1">
      <c r="C774" s="16"/>
      <c r="J774" s="16"/>
    </row>
    <row r="775" spans="3:10" ht="24.95" customHeight="1">
      <c r="C775" s="16"/>
      <c r="J775" s="16"/>
    </row>
    <row r="776" spans="3:10" ht="24.95" customHeight="1">
      <c r="C776" s="16"/>
      <c r="J776" s="16"/>
    </row>
    <row r="777" spans="3:10" ht="24.95" customHeight="1">
      <c r="C777" s="16"/>
      <c r="J777" s="16"/>
    </row>
    <row r="778" spans="3:10" ht="24.95" customHeight="1">
      <c r="C778" s="16"/>
      <c r="J778" s="16"/>
    </row>
    <row r="779" spans="3:10" ht="24.95" customHeight="1">
      <c r="C779" s="16"/>
      <c r="J779" s="16"/>
    </row>
    <row r="780" spans="3:10" ht="24.95" customHeight="1">
      <c r="C780" s="16"/>
      <c r="J780" s="16"/>
    </row>
    <row r="781" spans="3:10" ht="24.95" customHeight="1">
      <c r="C781" s="16"/>
      <c r="J781" s="16"/>
    </row>
    <row r="782" spans="3:10" ht="24.95" customHeight="1">
      <c r="C782" s="16"/>
      <c r="J782" s="16"/>
    </row>
    <row r="783" spans="3:10" ht="24.95" customHeight="1">
      <c r="C783" s="16"/>
      <c r="J783" s="16"/>
    </row>
    <row r="784" spans="3:10" ht="24.95" customHeight="1">
      <c r="C784" s="16"/>
      <c r="J784" s="16"/>
    </row>
    <row r="785" spans="3:10" ht="24.95" customHeight="1">
      <c r="C785" s="16"/>
      <c r="J785" s="16"/>
    </row>
    <row r="786" spans="3:10" ht="24.95" customHeight="1">
      <c r="C786" s="16"/>
      <c r="J786" s="16"/>
    </row>
    <row r="787" spans="3:10" ht="24.95" customHeight="1">
      <c r="C787" s="16"/>
      <c r="J787" s="16"/>
    </row>
    <row r="788" spans="3:10" ht="24.95" customHeight="1">
      <c r="C788" s="16"/>
      <c r="J788" s="16"/>
    </row>
    <row r="789" spans="3:10" ht="24.95" customHeight="1">
      <c r="C789" s="16"/>
      <c r="J789" s="16"/>
    </row>
    <row r="790" spans="3:10" ht="24.95" customHeight="1">
      <c r="C790" s="16"/>
      <c r="J790" s="16"/>
    </row>
    <row r="791" spans="3:10" ht="24.95" customHeight="1">
      <c r="C791" s="16"/>
      <c r="J791" s="16"/>
    </row>
    <row r="792" spans="3:10" ht="24.95" customHeight="1">
      <c r="C792" s="16"/>
      <c r="J792" s="16"/>
    </row>
    <row r="793" spans="3:10" ht="24.95" customHeight="1">
      <c r="C793" s="16"/>
      <c r="J793" s="16"/>
    </row>
    <row r="794" spans="3:10" ht="24.95" customHeight="1">
      <c r="C794" s="16"/>
      <c r="J794" s="16"/>
    </row>
    <row r="795" spans="3:10" ht="24.95" customHeight="1">
      <c r="C795" s="16"/>
      <c r="J795" s="16"/>
    </row>
    <row r="796" spans="3:10" ht="24.95" customHeight="1">
      <c r="C796" s="16"/>
      <c r="J796" s="16"/>
    </row>
    <row r="797" spans="3:10" ht="24.95" customHeight="1">
      <c r="C797" s="16"/>
      <c r="J797" s="16"/>
    </row>
    <row r="798" spans="3:10" ht="24.95" customHeight="1">
      <c r="C798" s="16"/>
      <c r="J798" s="16"/>
    </row>
    <row r="799" spans="3:10" ht="24.95" customHeight="1">
      <c r="C799" s="16"/>
      <c r="J799" s="16"/>
    </row>
    <row r="800" spans="3:10" ht="24.95" customHeight="1">
      <c r="C800" s="16"/>
      <c r="J800" s="16"/>
    </row>
    <row r="801" spans="3:10" ht="24.95" customHeight="1">
      <c r="C801" s="16"/>
      <c r="J801" s="16"/>
    </row>
    <row r="802" spans="3:10" ht="24.95" customHeight="1">
      <c r="C802" s="16"/>
      <c r="J802" s="16"/>
    </row>
    <row r="803" spans="3:10" ht="24.95" customHeight="1">
      <c r="C803" s="16"/>
      <c r="J803" s="16"/>
    </row>
    <row r="804" spans="3:10" ht="24.95" customHeight="1">
      <c r="C804" s="16"/>
      <c r="J804" s="16"/>
    </row>
    <row r="805" spans="3:10" ht="24.95" customHeight="1">
      <c r="C805" s="16"/>
      <c r="J805" s="16"/>
    </row>
    <row r="806" spans="3:10" ht="24.95" customHeight="1">
      <c r="C806" s="16"/>
      <c r="J806" s="16"/>
    </row>
    <row r="807" spans="3:10" ht="24.95" customHeight="1">
      <c r="C807" s="16"/>
      <c r="J807" s="16"/>
    </row>
    <row r="808" spans="3:10" ht="24.95" customHeight="1">
      <c r="C808" s="16"/>
      <c r="J808" s="16"/>
    </row>
    <row r="809" spans="3:10" ht="24.95" customHeight="1">
      <c r="C809" s="16"/>
      <c r="J809" s="16"/>
    </row>
    <row r="810" spans="3:10" ht="24.95" customHeight="1">
      <c r="C810" s="16"/>
      <c r="J810" s="16"/>
    </row>
    <row r="811" spans="3:10" ht="24.95" customHeight="1">
      <c r="C811" s="16"/>
      <c r="J811" s="16"/>
    </row>
    <row r="812" spans="3:10" ht="24.95" customHeight="1">
      <c r="C812" s="16"/>
      <c r="J812" s="16"/>
    </row>
    <row r="813" spans="3:10" ht="24.95" customHeight="1">
      <c r="C813" s="16"/>
      <c r="J813" s="16"/>
    </row>
    <row r="814" spans="3:10" ht="24.95" customHeight="1">
      <c r="C814" s="16"/>
      <c r="J814" s="16"/>
    </row>
    <row r="815" spans="3:10" ht="24.95" customHeight="1">
      <c r="C815" s="16"/>
      <c r="J815" s="16"/>
    </row>
    <row r="816" spans="3:10" ht="24.95" customHeight="1">
      <c r="C816" s="16"/>
      <c r="J816" s="16"/>
    </row>
    <row r="817" spans="3:10" ht="24.95" customHeight="1">
      <c r="C817" s="16"/>
      <c r="J817" s="16"/>
    </row>
    <row r="818" spans="3:10" ht="24.95" customHeight="1">
      <c r="C818" s="16"/>
      <c r="J818" s="16"/>
    </row>
    <row r="819" spans="3:10" ht="24.95" customHeight="1">
      <c r="C819" s="16"/>
      <c r="J819" s="16"/>
    </row>
    <row r="820" spans="3:10" ht="24.95" customHeight="1">
      <c r="C820" s="16"/>
      <c r="J820" s="16"/>
    </row>
    <row r="821" spans="3:10" ht="24.95" customHeight="1">
      <c r="C821" s="16"/>
      <c r="J821" s="16"/>
    </row>
    <row r="822" spans="3:10" ht="24.95" customHeight="1">
      <c r="C822" s="16"/>
      <c r="J822" s="16"/>
    </row>
    <row r="823" spans="3:10" ht="24.95" customHeight="1">
      <c r="C823" s="16"/>
      <c r="J823" s="16"/>
    </row>
    <row r="824" spans="3:10" ht="24.95" customHeight="1">
      <c r="C824" s="16"/>
      <c r="J824" s="16"/>
    </row>
    <row r="825" spans="3:10" ht="24.95" customHeight="1">
      <c r="C825" s="16"/>
      <c r="J825" s="16"/>
    </row>
    <row r="826" spans="3:10" ht="24.95" customHeight="1">
      <c r="C826" s="16"/>
      <c r="J826" s="16"/>
    </row>
    <row r="827" spans="3:10" ht="24.95" customHeight="1">
      <c r="C827" s="16"/>
      <c r="J827" s="16"/>
    </row>
    <row r="828" spans="3:10" ht="24.95" customHeight="1">
      <c r="C828" s="16"/>
      <c r="J828" s="16"/>
    </row>
    <row r="829" spans="3:10" ht="24.95" customHeight="1">
      <c r="C829" s="16"/>
      <c r="J829" s="16"/>
    </row>
    <row r="830" spans="3:10" ht="24.95" customHeight="1">
      <c r="C830" s="16"/>
      <c r="J830" s="16"/>
    </row>
    <row r="831" spans="3:10" ht="24.95" customHeight="1">
      <c r="C831" s="16"/>
      <c r="J831" s="16"/>
    </row>
    <row r="832" spans="3:10" ht="24.95" customHeight="1">
      <c r="C832" s="16"/>
      <c r="J832" s="16"/>
    </row>
    <row r="833" spans="3:10" ht="24.95" customHeight="1">
      <c r="C833" s="16"/>
      <c r="J833" s="16"/>
    </row>
    <row r="834" spans="3:10" ht="24.95" customHeight="1">
      <c r="C834" s="16"/>
      <c r="J834" s="16"/>
    </row>
    <row r="835" spans="3:10" ht="24.95" customHeight="1">
      <c r="C835" s="16"/>
      <c r="J835" s="16"/>
    </row>
    <row r="836" spans="3:10" ht="24.95" customHeight="1">
      <c r="C836" s="16"/>
      <c r="J836" s="16"/>
    </row>
    <row r="837" spans="3:10" ht="24.95" customHeight="1">
      <c r="C837" s="16"/>
      <c r="J837" s="16"/>
    </row>
    <row r="838" spans="3:10" ht="24.95" customHeight="1">
      <c r="C838" s="16"/>
      <c r="J838" s="16"/>
    </row>
    <row r="839" spans="3:10" ht="24.95" customHeight="1">
      <c r="C839" s="16"/>
      <c r="J839" s="16"/>
    </row>
    <row r="840" spans="3:10" ht="24.95" customHeight="1">
      <c r="C840" s="16"/>
      <c r="J840" s="16"/>
    </row>
    <row r="841" spans="3:10" ht="24.95" customHeight="1">
      <c r="C841" s="16"/>
      <c r="J841" s="16"/>
    </row>
    <row r="842" spans="3:10" ht="24.95" customHeight="1">
      <c r="C842" s="16"/>
      <c r="J842" s="16"/>
    </row>
    <row r="843" spans="3:10" ht="24.95" customHeight="1">
      <c r="C843" s="16"/>
      <c r="J843" s="16"/>
    </row>
    <row r="844" spans="3:10" ht="24.95" customHeight="1">
      <c r="C844" s="16"/>
      <c r="J844" s="16"/>
    </row>
    <row r="845" spans="3:10" ht="24.95" customHeight="1">
      <c r="C845" s="16"/>
      <c r="J845" s="16"/>
    </row>
    <row r="846" spans="3:10" ht="24.95" customHeight="1">
      <c r="C846" s="16"/>
      <c r="J846" s="16"/>
    </row>
    <row r="847" spans="3:10" ht="24.95" customHeight="1">
      <c r="C847" s="16"/>
      <c r="J847" s="16"/>
    </row>
    <row r="848" spans="3:10" ht="24.95" customHeight="1">
      <c r="C848" s="16"/>
      <c r="J848" s="16"/>
    </row>
    <row r="849" spans="3:10" ht="24.95" customHeight="1">
      <c r="C849" s="16"/>
      <c r="J849" s="16"/>
    </row>
    <row r="850" spans="3:10" ht="24.95" customHeight="1">
      <c r="C850" s="16"/>
      <c r="J850" s="16"/>
    </row>
    <row r="851" spans="3:10" ht="24.95" customHeight="1">
      <c r="C851" s="16"/>
      <c r="J851" s="16"/>
    </row>
    <row r="852" spans="3:10" ht="24.95" customHeight="1">
      <c r="C852" s="16"/>
      <c r="J852" s="16"/>
    </row>
    <row r="853" spans="3:10" ht="24.95" customHeight="1">
      <c r="C853" s="16"/>
      <c r="J853" s="16"/>
    </row>
    <row r="854" spans="3:10" ht="24.95" customHeight="1">
      <c r="C854" s="16"/>
      <c r="J854" s="16"/>
    </row>
    <row r="855" spans="3:10" ht="24.95" customHeight="1">
      <c r="C855" s="16"/>
      <c r="J855" s="16"/>
    </row>
    <row r="856" spans="3:10" ht="24.95" customHeight="1">
      <c r="C856" s="16"/>
      <c r="J856" s="16"/>
    </row>
    <row r="857" spans="3:10" ht="24.95" customHeight="1">
      <c r="C857" s="16"/>
      <c r="J857" s="16"/>
    </row>
    <row r="858" spans="3:10" ht="24.95" customHeight="1">
      <c r="C858" s="16"/>
      <c r="J858" s="16"/>
    </row>
    <row r="859" spans="3:10" ht="24.95" customHeight="1">
      <c r="C859" s="16"/>
      <c r="J859" s="16"/>
    </row>
    <row r="860" spans="3:10" ht="24.95" customHeight="1">
      <c r="C860" s="16"/>
      <c r="J860" s="16"/>
    </row>
    <row r="861" spans="3:10" ht="24.95" customHeight="1">
      <c r="C861" s="16"/>
      <c r="J861" s="16"/>
    </row>
    <row r="862" spans="3:10" ht="24.95" customHeight="1">
      <c r="C862" s="16"/>
      <c r="J862" s="16"/>
    </row>
    <row r="863" spans="3:10" ht="24.95" customHeight="1">
      <c r="C863" s="16"/>
      <c r="J863" s="16"/>
    </row>
    <row r="864" spans="3:10" ht="24.95" customHeight="1">
      <c r="C864" s="16"/>
      <c r="J864" s="16"/>
    </row>
    <row r="865" spans="3:10" ht="24.95" customHeight="1">
      <c r="C865" s="16"/>
      <c r="J865" s="16"/>
    </row>
    <row r="866" spans="3:10" ht="24.95" customHeight="1">
      <c r="C866" s="16"/>
      <c r="J866" s="16"/>
    </row>
    <row r="867" spans="3:10" ht="24.95" customHeight="1">
      <c r="C867" s="16"/>
      <c r="J867" s="16"/>
    </row>
    <row r="868" spans="3:10" ht="24.95" customHeight="1">
      <c r="C868" s="16"/>
      <c r="J868" s="16"/>
    </row>
    <row r="869" spans="3:10" ht="24.95" customHeight="1">
      <c r="C869" s="16"/>
      <c r="J869" s="16"/>
    </row>
    <row r="870" spans="3:10" ht="24.95" customHeight="1">
      <c r="C870" s="16"/>
      <c r="J870" s="16"/>
    </row>
    <row r="871" spans="3:10" ht="24.95" customHeight="1">
      <c r="C871" s="16"/>
      <c r="J871" s="16"/>
    </row>
    <row r="872" spans="3:10" ht="24.95" customHeight="1">
      <c r="C872" s="16"/>
      <c r="J872" s="16"/>
    </row>
    <row r="873" spans="3:10" ht="24.95" customHeight="1">
      <c r="C873" s="16"/>
      <c r="J873" s="16"/>
    </row>
    <row r="874" spans="3:10" ht="24.95" customHeight="1">
      <c r="C874" s="16"/>
      <c r="J874" s="16"/>
    </row>
    <row r="875" spans="3:10" ht="24.95" customHeight="1">
      <c r="C875" s="16"/>
      <c r="J875" s="16"/>
    </row>
    <row r="876" spans="3:10" ht="24.95" customHeight="1">
      <c r="C876" s="16"/>
      <c r="J876" s="16"/>
    </row>
    <row r="877" spans="3:10" ht="24.95" customHeight="1">
      <c r="C877" s="16"/>
      <c r="J877" s="16"/>
    </row>
    <row r="878" spans="3:10" ht="24.95" customHeight="1">
      <c r="C878" s="16"/>
      <c r="J878" s="16"/>
    </row>
    <row r="879" spans="3:10" ht="24.95" customHeight="1">
      <c r="C879" s="16"/>
      <c r="J879" s="16"/>
    </row>
    <row r="880" spans="3:10" ht="24.95" customHeight="1">
      <c r="C880" s="16"/>
      <c r="J880" s="16"/>
    </row>
    <row r="881" spans="3:10" ht="24.95" customHeight="1">
      <c r="C881" s="16"/>
      <c r="J881" s="16"/>
    </row>
    <row r="882" spans="3:10" ht="24.95" customHeight="1">
      <c r="C882" s="16"/>
      <c r="J882" s="16"/>
    </row>
  </sheetData>
  <mergeCells count="31">
    <mergeCell ref="A98:A99"/>
    <mergeCell ref="B98:B99"/>
    <mergeCell ref="C98:C99"/>
    <mergeCell ref="A95:A96"/>
    <mergeCell ref="B95:B96"/>
    <mergeCell ref="C95:C96"/>
    <mergeCell ref="D95:D96"/>
    <mergeCell ref="E95:E96"/>
    <mergeCell ref="D98:D99"/>
    <mergeCell ref="E98:E99"/>
    <mergeCell ref="F98:F99"/>
    <mergeCell ref="G98:G99"/>
    <mergeCell ref="H98:H99"/>
    <mergeCell ref="I98:I99"/>
    <mergeCell ref="F1:F4"/>
    <mergeCell ref="H1:K1"/>
    <mergeCell ref="G2:G3"/>
    <mergeCell ref="H2:K2"/>
    <mergeCell ref="K98:K99"/>
    <mergeCell ref="J95:J96"/>
    <mergeCell ref="F95:F96"/>
    <mergeCell ref="G95:G96"/>
    <mergeCell ref="H95:H96"/>
    <mergeCell ref="I95:I96"/>
    <mergeCell ref="K95:K96"/>
    <mergeCell ref="J98:J99"/>
    <mergeCell ref="A1:A4"/>
    <mergeCell ref="B1:B4"/>
    <mergeCell ref="C1:C4"/>
    <mergeCell ref="D1:D4"/>
    <mergeCell ref="E1:E4"/>
  </mergeCells>
  <phoneticPr fontId="2"/>
  <conditionalFormatting sqref="D5">
    <cfRule type="duplicateValues" dxfId="11" priority="2"/>
  </conditionalFormatting>
  <conditionalFormatting sqref="D6">
    <cfRule type="duplicateValues" dxfId="10" priority="1"/>
  </conditionalFormatting>
  <conditionalFormatting sqref="D79:D95 D100:D118 D97:D98">
    <cfRule type="duplicateValues" dxfId="9" priority="6"/>
  </conditionalFormatting>
  <conditionalFormatting sqref="D119:D177">
    <cfRule type="duplicateValues" dxfId="8" priority="77"/>
  </conditionalFormatting>
  <conditionalFormatting sqref="D7:D78">
    <cfRule type="duplicateValues" dxfId="7" priority="80"/>
  </conditionalFormatting>
  <pageMargins left="0.7" right="0.7" top="0.75" bottom="0.75" header="0.3" footer="0.3"/>
  <pageSetup paperSize="9" scale="28" orientation="portrait" r:id="rId1"/>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CD682-4DF0-4964-B19C-B97B8B83F495}">
  <sheetPr>
    <tabColor theme="5" tint="0.59999389629810485"/>
    <pageSetUpPr fitToPage="1"/>
  </sheetPr>
  <dimension ref="A1:K897"/>
  <sheetViews>
    <sheetView view="pageBreakPreview" zoomScale="70" zoomScaleNormal="80" zoomScaleSheetLayoutView="70" workbookViewId="0">
      <pane ySplit="4" topLeftCell="A5" activePane="bottomLeft" state="frozen"/>
      <selection activeCell="A2" sqref="A2:F2"/>
      <selection pane="bottomLeft" sqref="A1:A4"/>
    </sheetView>
  </sheetViews>
  <sheetFormatPr defaultRowHeight="19.5"/>
  <cols>
    <col min="1" max="1" width="5.375" style="36" customWidth="1"/>
    <col min="2" max="2" width="8.25" style="37" customWidth="1"/>
    <col min="3" max="3" width="30.625" style="36" customWidth="1"/>
    <col min="4" max="4" width="9.875" style="37" customWidth="1"/>
    <col min="5" max="5" width="20.75" style="37" customWidth="1"/>
    <col min="6" max="6" width="60.625" style="35" customWidth="1"/>
    <col min="7" max="7" width="48" style="14" bestFit="1" customWidth="1"/>
    <col min="8" max="8" width="14.75" style="14" customWidth="1"/>
    <col min="9" max="9" width="11.625" style="14" customWidth="1"/>
    <col min="10" max="10" width="53" style="14" customWidth="1"/>
    <col min="11" max="11" width="51" style="1" customWidth="1"/>
    <col min="12" max="16384" width="9" style="1"/>
  </cols>
  <sheetData>
    <row r="1" spans="1:11" ht="20.25" customHeight="1">
      <c r="A1" s="170" t="s">
        <v>106</v>
      </c>
      <c r="B1" s="171" t="s">
        <v>1</v>
      </c>
      <c r="C1" s="171" t="s">
        <v>2</v>
      </c>
      <c r="D1" s="171" t="s">
        <v>259</v>
      </c>
      <c r="E1" s="172" t="s">
        <v>256</v>
      </c>
      <c r="F1" s="175" t="s">
        <v>0</v>
      </c>
      <c r="G1" s="52" t="s">
        <v>263</v>
      </c>
      <c r="H1" s="163" t="s">
        <v>255</v>
      </c>
      <c r="I1" s="164"/>
      <c r="J1" s="164"/>
      <c r="K1" s="165"/>
    </row>
    <row r="2" spans="1:11" ht="20.25" customHeight="1">
      <c r="A2" s="170"/>
      <c r="B2" s="171"/>
      <c r="C2" s="171"/>
      <c r="D2" s="171"/>
      <c r="E2" s="173"/>
      <c r="F2" s="175"/>
      <c r="G2" s="166" t="s">
        <v>749</v>
      </c>
      <c r="H2" s="167" t="s">
        <v>258</v>
      </c>
      <c r="I2" s="168"/>
      <c r="J2" s="168"/>
      <c r="K2" s="169"/>
    </row>
    <row r="3" spans="1:11" ht="34.5" customHeight="1">
      <c r="A3" s="170"/>
      <c r="B3" s="171"/>
      <c r="C3" s="171"/>
      <c r="D3" s="171"/>
      <c r="E3" s="173"/>
      <c r="F3" s="175"/>
      <c r="G3" s="166"/>
      <c r="H3" s="44" t="s">
        <v>256</v>
      </c>
      <c r="I3" s="45" t="s">
        <v>257</v>
      </c>
      <c r="J3" s="45" t="s">
        <v>264</v>
      </c>
      <c r="K3" s="46" t="s">
        <v>110</v>
      </c>
    </row>
    <row r="4" spans="1:11" ht="19.5" customHeight="1">
      <c r="A4" s="170"/>
      <c r="B4" s="171"/>
      <c r="C4" s="171"/>
      <c r="D4" s="171"/>
      <c r="E4" s="174"/>
      <c r="F4" s="175"/>
      <c r="G4" s="47" t="s">
        <v>262</v>
      </c>
      <c r="H4" s="48" t="s">
        <v>260</v>
      </c>
      <c r="I4" s="49" t="s">
        <v>261</v>
      </c>
      <c r="J4" s="49" t="s">
        <v>261</v>
      </c>
      <c r="K4" s="50" t="s">
        <v>261</v>
      </c>
    </row>
    <row r="5" spans="1:11" s="4" customFormat="1" ht="49.5" customHeight="1">
      <c r="A5" s="31">
        <v>1</v>
      </c>
      <c r="B5" s="38">
        <v>201</v>
      </c>
      <c r="C5" s="39" t="s">
        <v>44</v>
      </c>
      <c r="D5" s="40">
        <v>201201</v>
      </c>
      <c r="E5" s="41" t="s">
        <v>267</v>
      </c>
      <c r="F5" s="42" t="s">
        <v>129</v>
      </c>
      <c r="G5" s="32" t="s">
        <v>848</v>
      </c>
      <c r="H5" s="21" t="s">
        <v>267</v>
      </c>
      <c r="I5" s="22">
        <v>39</v>
      </c>
      <c r="J5" s="78"/>
      <c r="K5" s="79"/>
    </row>
    <row r="6" spans="1:11" s="4" customFormat="1" ht="49.5" customHeight="1">
      <c r="A6" s="31">
        <v>2</v>
      </c>
      <c r="B6" s="38">
        <v>201</v>
      </c>
      <c r="C6" s="39" t="s">
        <v>44</v>
      </c>
      <c r="D6" s="40">
        <v>201202</v>
      </c>
      <c r="E6" s="41" t="s">
        <v>267</v>
      </c>
      <c r="F6" s="42" t="s">
        <v>130</v>
      </c>
      <c r="G6" s="32" t="s">
        <v>848</v>
      </c>
      <c r="H6" s="21" t="s">
        <v>267</v>
      </c>
      <c r="I6" s="22">
        <v>39</v>
      </c>
      <c r="J6" s="78"/>
      <c r="K6" s="79"/>
    </row>
    <row r="7" spans="1:11" s="4" customFormat="1" ht="216">
      <c r="A7" s="31">
        <v>3</v>
      </c>
      <c r="B7" s="38">
        <v>201</v>
      </c>
      <c r="C7" s="39" t="s">
        <v>44</v>
      </c>
      <c r="D7" s="40">
        <v>201203</v>
      </c>
      <c r="E7" s="41" t="s">
        <v>267</v>
      </c>
      <c r="F7" s="42" t="s">
        <v>557</v>
      </c>
      <c r="G7" s="100" t="s">
        <v>849</v>
      </c>
      <c r="H7" s="96" t="s">
        <v>267</v>
      </c>
      <c r="I7" s="97">
        <v>39</v>
      </c>
      <c r="J7" s="98" t="s">
        <v>990</v>
      </c>
      <c r="K7" s="99"/>
    </row>
    <row r="8" spans="1:11" s="4" customFormat="1" ht="49.5" customHeight="1">
      <c r="A8" s="31">
        <v>4</v>
      </c>
      <c r="B8" s="38">
        <v>202</v>
      </c>
      <c r="C8" s="39" t="s">
        <v>36</v>
      </c>
      <c r="D8" s="40">
        <v>202201</v>
      </c>
      <c r="E8" s="41" t="s">
        <v>279</v>
      </c>
      <c r="F8" s="42" t="s">
        <v>558</v>
      </c>
      <c r="G8" s="32" t="s">
        <v>848</v>
      </c>
      <c r="H8" s="21"/>
      <c r="I8" s="22"/>
      <c r="J8" s="78"/>
      <c r="K8" s="79"/>
    </row>
    <row r="9" spans="1:11" s="4" customFormat="1" ht="49.5" customHeight="1">
      <c r="A9" s="31">
        <v>5</v>
      </c>
      <c r="B9" s="38">
        <v>202</v>
      </c>
      <c r="C9" s="39" t="s">
        <v>36</v>
      </c>
      <c r="D9" s="40">
        <v>202202</v>
      </c>
      <c r="E9" s="41" t="s">
        <v>279</v>
      </c>
      <c r="F9" s="42" t="s">
        <v>559</v>
      </c>
      <c r="G9" s="32" t="s">
        <v>848</v>
      </c>
      <c r="H9" s="21"/>
      <c r="I9" s="22"/>
      <c r="J9" s="78"/>
      <c r="K9" s="79"/>
    </row>
    <row r="10" spans="1:11" s="4" customFormat="1" ht="49.5" customHeight="1">
      <c r="A10" s="31">
        <v>6</v>
      </c>
      <c r="B10" s="38">
        <v>203</v>
      </c>
      <c r="C10" s="39" t="s">
        <v>39</v>
      </c>
      <c r="D10" s="40" t="s">
        <v>560</v>
      </c>
      <c r="E10" s="41" t="s">
        <v>268</v>
      </c>
      <c r="F10" s="42" t="s">
        <v>561</v>
      </c>
      <c r="G10" s="32" t="s">
        <v>858</v>
      </c>
      <c r="H10" s="21"/>
      <c r="I10" s="22"/>
      <c r="J10" s="78"/>
      <c r="K10" s="79"/>
    </row>
    <row r="11" spans="1:11" s="4" customFormat="1" ht="49.5" customHeight="1">
      <c r="A11" s="31">
        <v>7</v>
      </c>
      <c r="B11" s="38">
        <v>204</v>
      </c>
      <c r="C11" s="39" t="s">
        <v>45</v>
      </c>
      <c r="D11" s="40">
        <v>204201</v>
      </c>
      <c r="E11" s="41" t="s">
        <v>270</v>
      </c>
      <c r="F11" s="42" t="s">
        <v>562</v>
      </c>
      <c r="G11" s="32" t="s">
        <v>848</v>
      </c>
      <c r="H11" s="21"/>
      <c r="I11" s="22"/>
      <c r="J11" s="78"/>
      <c r="K11" s="79"/>
    </row>
    <row r="12" spans="1:11" s="4" customFormat="1" ht="49.5" customHeight="1">
      <c r="A12" s="31">
        <v>8</v>
      </c>
      <c r="B12" s="38">
        <v>204</v>
      </c>
      <c r="C12" s="39" t="s">
        <v>45</v>
      </c>
      <c r="D12" s="40">
        <v>204202</v>
      </c>
      <c r="E12" s="41" t="s">
        <v>270</v>
      </c>
      <c r="F12" s="42" t="s">
        <v>563</v>
      </c>
      <c r="G12" s="32" t="s">
        <v>848</v>
      </c>
      <c r="H12" s="21"/>
      <c r="I12" s="22"/>
      <c r="J12" s="78"/>
      <c r="K12" s="79"/>
    </row>
    <row r="13" spans="1:11" s="4" customFormat="1" ht="49.5" customHeight="1">
      <c r="A13" s="31">
        <v>9</v>
      </c>
      <c r="B13" s="38">
        <v>204</v>
      </c>
      <c r="C13" s="39" t="s">
        <v>45</v>
      </c>
      <c r="D13" s="40">
        <v>204203</v>
      </c>
      <c r="E13" s="41" t="s">
        <v>270</v>
      </c>
      <c r="F13" s="42" t="s">
        <v>564</v>
      </c>
      <c r="G13" s="32" t="s">
        <v>848</v>
      </c>
      <c r="H13" s="21"/>
      <c r="I13" s="22"/>
      <c r="J13" s="78"/>
      <c r="K13" s="79"/>
    </row>
    <row r="14" spans="1:11" s="4" customFormat="1" ht="49.5" customHeight="1">
      <c r="A14" s="31">
        <v>10</v>
      </c>
      <c r="B14" s="38">
        <v>204</v>
      </c>
      <c r="C14" s="39" t="s">
        <v>45</v>
      </c>
      <c r="D14" s="40">
        <v>204204</v>
      </c>
      <c r="E14" s="41" t="s">
        <v>270</v>
      </c>
      <c r="F14" s="42" t="s">
        <v>565</v>
      </c>
      <c r="G14" s="32" t="s">
        <v>848</v>
      </c>
      <c r="H14" s="21"/>
      <c r="I14" s="22"/>
      <c r="J14" s="78"/>
      <c r="K14" s="79"/>
    </row>
    <row r="15" spans="1:11" s="4" customFormat="1" ht="49.5" customHeight="1">
      <c r="A15" s="31">
        <v>11</v>
      </c>
      <c r="B15" s="38">
        <v>204</v>
      </c>
      <c r="C15" s="39" t="s">
        <v>45</v>
      </c>
      <c r="D15" s="40">
        <v>204205</v>
      </c>
      <c r="E15" s="41" t="s">
        <v>270</v>
      </c>
      <c r="F15" s="42" t="s">
        <v>566</v>
      </c>
      <c r="G15" s="32" t="s">
        <v>848</v>
      </c>
      <c r="H15" s="21"/>
      <c r="I15" s="22"/>
      <c r="J15" s="78"/>
      <c r="K15" s="79"/>
    </row>
    <row r="16" spans="1:11" s="4" customFormat="1" ht="49.5" customHeight="1">
      <c r="A16" s="31">
        <v>12</v>
      </c>
      <c r="B16" s="38">
        <v>206</v>
      </c>
      <c r="C16" s="39" t="s">
        <v>32</v>
      </c>
      <c r="D16" s="40">
        <v>206201</v>
      </c>
      <c r="E16" s="41" t="s">
        <v>268</v>
      </c>
      <c r="F16" s="42" t="s">
        <v>567</v>
      </c>
      <c r="G16" s="32" t="s">
        <v>858</v>
      </c>
      <c r="H16" s="21"/>
      <c r="I16" s="22"/>
      <c r="J16" s="78"/>
      <c r="K16" s="79"/>
    </row>
    <row r="17" spans="1:11" s="4" customFormat="1" ht="49.5" customHeight="1">
      <c r="A17" s="31">
        <v>13</v>
      </c>
      <c r="B17" s="38">
        <v>209</v>
      </c>
      <c r="C17" s="39" t="s">
        <v>47</v>
      </c>
      <c r="D17" s="40">
        <v>209201</v>
      </c>
      <c r="E17" s="41" t="s">
        <v>268</v>
      </c>
      <c r="F17" s="42" t="s">
        <v>568</v>
      </c>
      <c r="G17" s="32" t="s">
        <v>858</v>
      </c>
      <c r="H17" s="21"/>
      <c r="I17" s="22"/>
      <c r="J17" s="78"/>
      <c r="K17" s="79"/>
    </row>
    <row r="18" spans="1:11" s="4" customFormat="1" ht="49.5" customHeight="1">
      <c r="A18" s="31">
        <v>14</v>
      </c>
      <c r="B18" s="38">
        <v>209</v>
      </c>
      <c r="C18" s="39" t="s">
        <v>47</v>
      </c>
      <c r="D18" s="40">
        <v>209202</v>
      </c>
      <c r="E18" s="41" t="s">
        <v>268</v>
      </c>
      <c r="F18" s="42" t="s">
        <v>179</v>
      </c>
      <c r="G18" s="32" t="s">
        <v>858</v>
      </c>
      <c r="H18" s="21"/>
      <c r="I18" s="22"/>
      <c r="J18" s="78"/>
      <c r="K18" s="79"/>
    </row>
    <row r="19" spans="1:11" s="4" customFormat="1" ht="49.5" customHeight="1">
      <c r="A19" s="31">
        <v>15</v>
      </c>
      <c r="B19" s="38">
        <v>209</v>
      </c>
      <c r="C19" s="39" t="s">
        <v>47</v>
      </c>
      <c r="D19" s="40">
        <v>209203</v>
      </c>
      <c r="E19" s="41" t="s">
        <v>268</v>
      </c>
      <c r="F19" s="42" t="s">
        <v>569</v>
      </c>
      <c r="G19" s="32" t="s">
        <v>858</v>
      </c>
      <c r="H19" s="21"/>
      <c r="I19" s="22"/>
      <c r="J19" s="78"/>
      <c r="K19" s="79"/>
    </row>
    <row r="20" spans="1:11" s="4" customFormat="1" ht="49.5" customHeight="1">
      <c r="A20" s="31">
        <v>16</v>
      </c>
      <c r="B20" s="38">
        <v>210</v>
      </c>
      <c r="C20" s="39" t="s">
        <v>48</v>
      </c>
      <c r="D20" s="40">
        <v>210201</v>
      </c>
      <c r="E20" s="41" t="s">
        <v>99</v>
      </c>
      <c r="F20" s="42" t="s">
        <v>570</v>
      </c>
      <c r="G20" s="32" t="s">
        <v>858</v>
      </c>
      <c r="H20" s="21"/>
      <c r="I20" s="22"/>
      <c r="J20" s="78"/>
      <c r="K20" s="79"/>
    </row>
    <row r="21" spans="1:11" s="4" customFormat="1" ht="49.5" customHeight="1">
      <c r="A21" s="31">
        <v>17</v>
      </c>
      <c r="B21" s="38">
        <v>214</v>
      </c>
      <c r="C21" s="39" t="s">
        <v>29</v>
      </c>
      <c r="D21" s="40" t="s">
        <v>571</v>
      </c>
      <c r="E21" s="41" t="s">
        <v>270</v>
      </c>
      <c r="F21" s="42" t="s">
        <v>572</v>
      </c>
      <c r="G21" s="32" t="s">
        <v>848</v>
      </c>
      <c r="H21" s="21"/>
      <c r="I21" s="22"/>
      <c r="J21" s="78"/>
      <c r="K21" s="79"/>
    </row>
    <row r="22" spans="1:11" s="4" customFormat="1" ht="58.5">
      <c r="A22" s="31">
        <v>18</v>
      </c>
      <c r="B22" s="38">
        <v>214</v>
      </c>
      <c r="C22" s="39" t="s">
        <v>29</v>
      </c>
      <c r="D22" s="40" t="s">
        <v>573</v>
      </c>
      <c r="E22" s="41" t="s">
        <v>270</v>
      </c>
      <c r="F22" s="42" t="s">
        <v>574</v>
      </c>
      <c r="G22" s="32" t="s">
        <v>848</v>
      </c>
      <c r="H22" s="21"/>
      <c r="I22" s="22"/>
      <c r="J22" s="78"/>
      <c r="K22" s="79"/>
    </row>
    <row r="23" spans="1:11" s="4" customFormat="1" ht="58.5">
      <c r="A23" s="31">
        <v>19</v>
      </c>
      <c r="B23" s="38">
        <v>214</v>
      </c>
      <c r="C23" s="39" t="s">
        <v>29</v>
      </c>
      <c r="D23" s="40" t="s">
        <v>575</v>
      </c>
      <c r="E23" s="41" t="s">
        <v>270</v>
      </c>
      <c r="F23" s="42" t="s">
        <v>576</v>
      </c>
      <c r="G23" s="32" t="s">
        <v>848</v>
      </c>
      <c r="H23" s="21"/>
      <c r="I23" s="22"/>
      <c r="J23" s="78"/>
      <c r="K23" s="79"/>
    </row>
    <row r="24" spans="1:11" s="4" customFormat="1" ht="96">
      <c r="A24" s="31">
        <v>20</v>
      </c>
      <c r="B24" s="38">
        <v>214</v>
      </c>
      <c r="C24" s="39" t="s">
        <v>29</v>
      </c>
      <c r="D24" s="40" t="s">
        <v>577</v>
      </c>
      <c r="E24" s="41" t="s">
        <v>270</v>
      </c>
      <c r="F24" s="42" t="s">
        <v>168</v>
      </c>
      <c r="G24" s="100" t="s">
        <v>849</v>
      </c>
      <c r="H24" s="96" t="s">
        <v>270</v>
      </c>
      <c r="I24" s="97" t="s">
        <v>904</v>
      </c>
      <c r="J24" s="98" t="s">
        <v>905</v>
      </c>
      <c r="K24" s="99"/>
    </row>
    <row r="25" spans="1:11" s="4" customFormat="1" ht="96">
      <c r="A25" s="31">
        <v>21</v>
      </c>
      <c r="B25" s="38">
        <v>214</v>
      </c>
      <c r="C25" s="39" t="s">
        <v>29</v>
      </c>
      <c r="D25" s="40" t="s">
        <v>578</v>
      </c>
      <c r="E25" s="41" t="s">
        <v>274</v>
      </c>
      <c r="F25" s="42" t="s">
        <v>750</v>
      </c>
      <c r="G25" s="100" t="s">
        <v>849</v>
      </c>
      <c r="H25" s="96" t="s">
        <v>274</v>
      </c>
      <c r="I25" s="97" t="s">
        <v>901</v>
      </c>
      <c r="J25" s="98" t="s">
        <v>905</v>
      </c>
      <c r="K25" s="99"/>
    </row>
    <row r="26" spans="1:11" s="4" customFormat="1" ht="49.5" customHeight="1">
      <c r="A26" s="31">
        <v>22</v>
      </c>
      <c r="B26" s="38">
        <v>219</v>
      </c>
      <c r="C26" s="39" t="s">
        <v>50</v>
      </c>
      <c r="D26" s="40">
        <v>219201</v>
      </c>
      <c r="E26" s="41" t="s">
        <v>272</v>
      </c>
      <c r="F26" s="42" t="s">
        <v>241</v>
      </c>
      <c r="G26" s="32" t="s">
        <v>848</v>
      </c>
      <c r="H26" s="21"/>
      <c r="I26" s="22"/>
      <c r="J26" s="78"/>
      <c r="K26" s="79"/>
    </row>
    <row r="27" spans="1:11" s="4" customFormat="1" ht="49.5" customHeight="1">
      <c r="A27" s="31">
        <v>23</v>
      </c>
      <c r="B27" s="38">
        <v>219</v>
      </c>
      <c r="C27" s="39" t="s">
        <v>50</v>
      </c>
      <c r="D27" s="40">
        <v>219202</v>
      </c>
      <c r="E27" s="41" t="s">
        <v>272</v>
      </c>
      <c r="F27" s="42" t="s">
        <v>579</v>
      </c>
      <c r="G27" s="32" t="s">
        <v>848</v>
      </c>
      <c r="H27" s="21"/>
      <c r="I27" s="22"/>
      <c r="J27" s="78"/>
      <c r="K27" s="79"/>
    </row>
    <row r="28" spans="1:11" s="4" customFormat="1" ht="49.5" customHeight="1">
      <c r="A28" s="31">
        <v>24</v>
      </c>
      <c r="B28" s="38">
        <v>219</v>
      </c>
      <c r="C28" s="39" t="s">
        <v>50</v>
      </c>
      <c r="D28" s="40">
        <v>219203</v>
      </c>
      <c r="E28" s="41" t="s">
        <v>272</v>
      </c>
      <c r="F28" s="42" t="s">
        <v>181</v>
      </c>
      <c r="G28" s="32" t="s">
        <v>848</v>
      </c>
      <c r="H28" s="21"/>
      <c r="I28" s="22"/>
      <c r="J28" s="78"/>
      <c r="K28" s="79"/>
    </row>
    <row r="29" spans="1:11" s="4" customFormat="1" ht="49.5" customHeight="1">
      <c r="A29" s="31">
        <v>25</v>
      </c>
      <c r="B29" s="38">
        <v>224</v>
      </c>
      <c r="C29" s="39" t="s">
        <v>5</v>
      </c>
      <c r="D29" s="40">
        <v>224201</v>
      </c>
      <c r="E29" s="41" t="s">
        <v>275</v>
      </c>
      <c r="F29" s="42" t="s">
        <v>580</v>
      </c>
      <c r="G29" s="32" t="s">
        <v>848</v>
      </c>
      <c r="H29" s="21"/>
      <c r="I29" s="22"/>
      <c r="J29" s="78"/>
      <c r="K29" s="79"/>
    </row>
    <row r="30" spans="1:11" s="4" customFormat="1" ht="49.5" customHeight="1">
      <c r="A30" s="31">
        <v>26</v>
      </c>
      <c r="B30" s="38">
        <v>224</v>
      </c>
      <c r="C30" s="39" t="s">
        <v>5</v>
      </c>
      <c r="D30" s="40">
        <v>224202</v>
      </c>
      <c r="E30" s="41" t="s">
        <v>268</v>
      </c>
      <c r="F30" s="42" t="s">
        <v>581</v>
      </c>
      <c r="G30" s="32" t="s">
        <v>848</v>
      </c>
      <c r="H30" s="21"/>
      <c r="I30" s="22"/>
      <c r="J30" s="78"/>
      <c r="K30" s="79"/>
    </row>
    <row r="31" spans="1:11" s="4" customFormat="1" ht="49.5" customHeight="1">
      <c r="A31" s="31">
        <v>27</v>
      </c>
      <c r="B31" s="38">
        <v>224</v>
      </c>
      <c r="C31" s="39" t="s">
        <v>5</v>
      </c>
      <c r="D31" s="40">
        <v>224203</v>
      </c>
      <c r="E31" s="41" t="s">
        <v>427</v>
      </c>
      <c r="F31" s="42" t="s">
        <v>582</v>
      </c>
      <c r="G31" s="32" t="s">
        <v>848</v>
      </c>
      <c r="H31" s="21"/>
      <c r="I31" s="22"/>
      <c r="J31" s="78"/>
      <c r="K31" s="79"/>
    </row>
    <row r="32" spans="1:11" s="4" customFormat="1" ht="96">
      <c r="A32" s="31">
        <v>28</v>
      </c>
      <c r="B32" s="38">
        <v>224</v>
      </c>
      <c r="C32" s="39" t="s">
        <v>5</v>
      </c>
      <c r="D32" s="40">
        <v>224204</v>
      </c>
      <c r="E32" s="41" t="s">
        <v>268</v>
      </c>
      <c r="F32" s="42" t="s">
        <v>583</v>
      </c>
      <c r="G32" s="100" t="s">
        <v>849</v>
      </c>
      <c r="H32" s="96" t="s">
        <v>268</v>
      </c>
      <c r="I32" s="97" t="s">
        <v>893</v>
      </c>
      <c r="J32" s="98" t="s">
        <v>894</v>
      </c>
      <c r="K32" s="99"/>
    </row>
    <row r="33" spans="1:11" s="4" customFormat="1" ht="49.5" customHeight="1">
      <c r="A33" s="31">
        <v>29</v>
      </c>
      <c r="B33" s="38">
        <v>224</v>
      </c>
      <c r="C33" s="39" t="s">
        <v>5</v>
      </c>
      <c r="D33" s="40">
        <v>224205</v>
      </c>
      <c r="E33" s="41" t="s">
        <v>268</v>
      </c>
      <c r="F33" s="42" t="s">
        <v>584</v>
      </c>
      <c r="G33" s="32" t="s">
        <v>848</v>
      </c>
      <c r="H33" s="21"/>
      <c r="I33" s="22"/>
      <c r="J33" s="78"/>
      <c r="K33" s="79"/>
    </row>
    <row r="34" spans="1:11" s="4" customFormat="1" ht="49.5" customHeight="1">
      <c r="A34" s="31">
        <v>30</v>
      </c>
      <c r="B34" s="38">
        <v>224</v>
      </c>
      <c r="C34" s="39" t="s">
        <v>5</v>
      </c>
      <c r="D34" s="40">
        <v>224206</v>
      </c>
      <c r="E34" s="41" t="s">
        <v>272</v>
      </c>
      <c r="F34" s="42" t="s">
        <v>198</v>
      </c>
      <c r="G34" s="32" t="s">
        <v>848</v>
      </c>
      <c r="H34" s="21"/>
      <c r="I34" s="22"/>
      <c r="J34" s="78"/>
      <c r="K34" s="79"/>
    </row>
    <row r="35" spans="1:11" s="4" customFormat="1" ht="49.5" customHeight="1">
      <c r="A35" s="31">
        <v>31</v>
      </c>
      <c r="B35" s="38">
        <v>226</v>
      </c>
      <c r="C35" s="39" t="s">
        <v>51</v>
      </c>
      <c r="D35" s="40" t="s">
        <v>585</v>
      </c>
      <c r="E35" s="41" t="s">
        <v>268</v>
      </c>
      <c r="F35" s="42" t="s">
        <v>586</v>
      </c>
      <c r="G35" s="32" t="s">
        <v>858</v>
      </c>
      <c r="H35" s="21"/>
      <c r="I35" s="22"/>
      <c r="J35" s="78"/>
      <c r="K35" s="79"/>
    </row>
    <row r="36" spans="1:11" s="4" customFormat="1" ht="49.5" customHeight="1">
      <c r="A36" s="31">
        <v>32</v>
      </c>
      <c r="B36" s="38">
        <v>229</v>
      </c>
      <c r="C36" s="39" t="s">
        <v>4</v>
      </c>
      <c r="D36" s="40">
        <v>229201</v>
      </c>
      <c r="E36" s="41" t="s">
        <v>272</v>
      </c>
      <c r="F36" s="42" t="s">
        <v>241</v>
      </c>
      <c r="G36" s="32" t="s">
        <v>858</v>
      </c>
      <c r="H36" s="21"/>
      <c r="I36" s="22"/>
      <c r="J36" s="78"/>
      <c r="K36" s="79"/>
    </row>
    <row r="37" spans="1:11" s="4" customFormat="1" ht="49.5" customHeight="1">
      <c r="A37" s="31">
        <v>33</v>
      </c>
      <c r="B37" s="38">
        <v>229</v>
      </c>
      <c r="C37" s="39" t="s">
        <v>4</v>
      </c>
      <c r="D37" s="40">
        <v>229202</v>
      </c>
      <c r="E37" s="41" t="s">
        <v>273</v>
      </c>
      <c r="F37" s="42" t="s">
        <v>587</v>
      </c>
      <c r="G37" s="32" t="s">
        <v>858</v>
      </c>
      <c r="H37" s="21"/>
      <c r="I37" s="22"/>
      <c r="J37" s="78"/>
      <c r="K37" s="79"/>
    </row>
    <row r="38" spans="1:11" s="4" customFormat="1" ht="49.5" customHeight="1">
      <c r="A38" s="31">
        <v>34</v>
      </c>
      <c r="B38" s="38">
        <v>229</v>
      </c>
      <c r="C38" s="39" t="s">
        <v>4</v>
      </c>
      <c r="D38" s="40">
        <v>229203</v>
      </c>
      <c r="E38" s="41" t="s">
        <v>273</v>
      </c>
      <c r="F38" s="42" t="s">
        <v>588</v>
      </c>
      <c r="G38" s="32" t="s">
        <v>858</v>
      </c>
      <c r="H38" s="21"/>
      <c r="I38" s="22"/>
      <c r="J38" s="78"/>
      <c r="K38" s="79"/>
    </row>
    <row r="39" spans="1:11" s="4" customFormat="1" ht="49.5" customHeight="1">
      <c r="A39" s="31">
        <v>35</v>
      </c>
      <c r="B39" s="38">
        <v>229</v>
      </c>
      <c r="C39" s="39" t="s">
        <v>4</v>
      </c>
      <c r="D39" s="40">
        <v>229204</v>
      </c>
      <c r="E39" s="41" t="s">
        <v>268</v>
      </c>
      <c r="F39" s="42" t="s">
        <v>589</v>
      </c>
      <c r="G39" s="32" t="s">
        <v>858</v>
      </c>
      <c r="H39" s="21"/>
      <c r="I39" s="22"/>
      <c r="J39" s="78"/>
      <c r="K39" s="79"/>
    </row>
    <row r="40" spans="1:11" s="4" customFormat="1" ht="49.5" customHeight="1">
      <c r="A40" s="31">
        <v>36</v>
      </c>
      <c r="B40" s="38">
        <v>229</v>
      </c>
      <c r="C40" s="39" t="s">
        <v>4</v>
      </c>
      <c r="D40" s="40">
        <v>229205</v>
      </c>
      <c r="E40" s="41" t="s">
        <v>267</v>
      </c>
      <c r="F40" s="42" t="s">
        <v>590</v>
      </c>
      <c r="G40" s="32" t="s">
        <v>858</v>
      </c>
      <c r="H40" s="21"/>
      <c r="I40" s="22"/>
      <c r="J40" s="78"/>
      <c r="K40" s="79"/>
    </row>
    <row r="41" spans="1:11" s="4" customFormat="1" ht="49.5" customHeight="1">
      <c r="A41" s="31">
        <v>37</v>
      </c>
      <c r="B41" s="38">
        <v>229</v>
      </c>
      <c r="C41" s="39" t="s">
        <v>4</v>
      </c>
      <c r="D41" s="40">
        <v>229206</v>
      </c>
      <c r="E41" s="41" t="s">
        <v>273</v>
      </c>
      <c r="F41" s="42" t="s">
        <v>167</v>
      </c>
      <c r="G41" s="32" t="s">
        <v>858</v>
      </c>
      <c r="H41" s="21"/>
      <c r="I41" s="22"/>
      <c r="J41" s="78"/>
      <c r="K41" s="79"/>
    </row>
    <row r="42" spans="1:11" s="4" customFormat="1" ht="49.5" customHeight="1">
      <c r="A42" s="31">
        <v>38</v>
      </c>
      <c r="B42" s="38">
        <v>231</v>
      </c>
      <c r="C42" s="39" t="s">
        <v>6</v>
      </c>
      <c r="D42" s="40">
        <v>231201</v>
      </c>
      <c r="E42" s="41" t="s">
        <v>99</v>
      </c>
      <c r="F42" s="42" t="s">
        <v>183</v>
      </c>
      <c r="G42" s="32" t="s">
        <v>858</v>
      </c>
      <c r="H42" s="21"/>
      <c r="I42" s="22"/>
      <c r="J42" s="78"/>
      <c r="K42" s="79"/>
    </row>
    <row r="43" spans="1:11" s="4" customFormat="1" ht="49.5" customHeight="1">
      <c r="A43" s="31">
        <v>39</v>
      </c>
      <c r="B43" s="38">
        <v>232</v>
      </c>
      <c r="C43" s="39" t="s">
        <v>277</v>
      </c>
      <c r="D43" s="40">
        <v>232201</v>
      </c>
      <c r="E43" s="41" t="s">
        <v>268</v>
      </c>
      <c r="F43" s="42" t="s">
        <v>591</v>
      </c>
      <c r="G43" s="32" t="s">
        <v>858</v>
      </c>
      <c r="H43" s="21"/>
      <c r="I43" s="22"/>
      <c r="J43" s="78"/>
      <c r="K43" s="79"/>
    </row>
    <row r="44" spans="1:11" s="4" customFormat="1" ht="49.5" customHeight="1">
      <c r="A44" s="31">
        <v>40</v>
      </c>
      <c r="B44" s="38">
        <v>236</v>
      </c>
      <c r="C44" s="39" t="s">
        <v>278</v>
      </c>
      <c r="D44" s="40">
        <v>236201</v>
      </c>
      <c r="E44" s="41" t="s">
        <v>273</v>
      </c>
      <c r="F44" s="42" t="s">
        <v>592</v>
      </c>
      <c r="G44" s="32" t="s">
        <v>858</v>
      </c>
      <c r="H44" s="21"/>
      <c r="I44" s="22"/>
      <c r="J44" s="78"/>
      <c r="K44" s="79"/>
    </row>
    <row r="45" spans="1:11" s="4" customFormat="1" ht="49.5" customHeight="1">
      <c r="A45" s="31">
        <v>41</v>
      </c>
      <c r="B45" s="38">
        <v>236</v>
      </c>
      <c r="C45" s="39" t="s">
        <v>278</v>
      </c>
      <c r="D45" s="40">
        <v>236202</v>
      </c>
      <c r="E45" s="41" t="s">
        <v>273</v>
      </c>
      <c r="F45" s="42" t="s">
        <v>593</v>
      </c>
      <c r="G45" s="32" t="s">
        <v>858</v>
      </c>
      <c r="H45" s="21"/>
      <c r="I45" s="22"/>
      <c r="J45" s="78"/>
      <c r="K45" s="79"/>
    </row>
    <row r="46" spans="1:11" s="4" customFormat="1" ht="49.5" customHeight="1">
      <c r="A46" s="31">
        <v>42</v>
      </c>
      <c r="B46" s="38">
        <v>236</v>
      </c>
      <c r="C46" s="39" t="s">
        <v>278</v>
      </c>
      <c r="D46" s="40">
        <v>236203</v>
      </c>
      <c r="E46" s="41" t="s">
        <v>275</v>
      </c>
      <c r="F46" s="42" t="s">
        <v>594</v>
      </c>
      <c r="G46" s="32" t="s">
        <v>858</v>
      </c>
      <c r="H46" s="21"/>
      <c r="I46" s="22"/>
      <c r="J46" s="78"/>
      <c r="K46" s="79"/>
    </row>
    <row r="47" spans="1:11" s="4" customFormat="1" ht="49.5" customHeight="1">
      <c r="A47" s="31">
        <v>43</v>
      </c>
      <c r="B47" s="38">
        <v>236</v>
      </c>
      <c r="C47" s="39" t="s">
        <v>278</v>
      </c>
      <c r="D47" s="40">
        <v>236204</v>
      </c>
      <c r="E47" s="41" t="s">
        <v>267</v>
      </c>
      <c r="F47" s="42" t="s">
        <v>595</v>
      </c>
      <c r="G47" s="32" t="s">
        <v>858</v>
      </c>
      <c r="H47" s="21"/>
      <c r="I47" s="22"/>
      <c r="J47" s="78"/>
      <c r="K47" s="79"/>
    </row>
    <row r="48" spans="1:11" s="4" customFormat="1" ht="49.5" customHeight="1">
      <c r="A48" s="31">
        <v>44</v>
      </c>
      <c r="B48" s="38">
        <v>236</v>
      </c>
      <c r="C48" s="39" t="s">
        <v>278</v>
      </c>
      <c r="D48" s="40">
        <v>236205</v>
      </c>
      <c r="E48" s="41" t="s">
        <v>272</v>
      </c>
      <c r="F48" s="42" t="s">
        <v>596</v>
      </c>
      <c r="G48" s="32" t="s">
        <v>858</v>
      </c>
      <c r="H48" s="21"/>
      <c r="I48" s="22"/>
      <c r="J48" s="78"/>
      <c r="K48" s="79"/>
    </row>
    <row r="49" spans="1:11" s="4" customFormat="1" ht="49.5" customHeight="1">
      <c r="A49" s="31">
        <v>45</v>
      </c>
      <c r="B49" s="38">
        <v>236</v>
      </c>
      <c r="C49" s="39" t="s">
        <v>278</v>
      </c>
      <c r="D49" s="40">
        <v>236206</v>
      </c>
      <c r="E49" s="41" t="s">
        <v>273</v>
      </c>
      <c r="F49" s="42" t="s">
        <v>597</v>
      </c>
      <c r="G49" s="32" t="s">
        <v>858</v>
      </c>
      <c r="H49" s="21"/>
      <c r="I49" s="22"/>
      <c r="J49" s="78"/>
      <c r="K49" s="79"/>
    </row>
    <row r="50" spans="1:11" s="4" customFormat="1" ht="49.5" customHeight="1">
      <c r="A50" s="31">
        <v>46</v>
      </c>
      <c r="B50" s="38">
        <v>236</v>
      </c>
      <c r="C50" s="39" t="s">
        <v>278</v>
      </c>
      <c r="D50" s="40">
        <v>236207</v>
      </c>
      <c r="E50" s="41" t="s">
        <v>273</v>
      </c>
      <c r="F50" s="42" t="s">
        <v>598</v>
      </c>
      <c r="G50" s="32" t="s">
        <v>858</v>
      </c>
      <c r="H50" s="21"/>
      <c r="I50" s="22"/>
      <c r="J50" s="78"/>
      <c r="K50" s="79"/>
    </row>
    <row r="51" spans="1:11" s="4" customFormat="1" ht="49.5" customHeight="1">
      <c r="A51" s="31">
        <v>47</v>
      </c>
      <c r="B51" s="38">
        <v>236</v>
      </c>
      <c r="C51" s="39" t="s">
        <v>278</v>
      </c>
      <c r="D51" s="40">
        <v>236208</v>
      </c>
      <c r="E51" s="41" t="s">
        <v>273</v>
      </c>
      <c r="F51" s="42" t="s">
        <v>599</v>
      </c>
      <c r="G51" s="32" t="s">
        <v>858</v>
      </c>
      <c r="H51" s="21"/>
      <c r="I51" s="22"/>
      <c r="J51" s="78"/>
      <c r="K51" s="79"/>
    </row>
    <row r="52" spans="1:11" s="4" customFormat="1" ht="49.5" customHeight="1">
      <c r="A52" s="31">
        <v>48</v>
      </c>
      <c r="B52" s="38">
        <v>236</v>
      </c>
      <c r="C52" s="39" t="s">
        <v>278</v>
      </c>
      <c r="D52" s="40">
        <v>236209</v>
      </c>
      <c r="E52" s="41" t="s">
        <v>268</v>
      </c>
      <c r="F52" s="42" t="s">
        <v>600</v>
      </c>
      <c r="G52" s="32" t="s">
        <v>858</v>
      </c>
      <c r="H52" s="21"/>
      <c r="I52" s="22"/>
      <c r="J52" s="78"/>
      <c r="K52" s="79"/>
    </row>
    <row r="53" spans="1:11" s="4" customFormat="1" ht="49.5" customHeight="1">
      <c r="A53" s="31">
        <v>49</v>
      </c>
      <c r="B53" s="38">
        <v>237</v>
      </c>
      <c r="C53" s="39" t="s">
        <v>37</v>
      </c>
      <c r="D53" s="40">
        <v>237201</v>
      </c>
      <c r="E53" s="41" t="s">
        <v>268</v>
      </c>
      <c r="F53" s="42" t="s">
        <v>601</v>
      </c>
      <c r="G53" s="32" t="s">
        <v>858</v>
      </c>
      <c r="H53" s="21"/>
      <c r="I53" s="22"/>
      <c r="J53" s="78"/>
      <c r="K53" s="79"/>
    </row>
    <row r="54" spans="1:11" s="4" customFormat="1" ht="49.5" customHeight="1">
      <c r="A54" s="31">
        <v>50</v>
      </c>
      <c r="B54" s="38">
        <v>239</v>
      </c>
      <c r="C54" s="39" t="s">
        <v>54</v>
      </c>
      <c r="D54" s="40" t="s">
        <v>602</v>
      </c>
      <c r="E54" s="41" t="s">
        <v>268</v>
      </c>
      <c r="F54" s="42" t="s">
        <v>132</v>
      </c>
      <c r="G54" s="32" t="s">
        <v>858</v>
      </c>
      <c r="H54" s="21"/>
      <c r="I54" s="22"/>
      <c r="J54" s="78"/>
      <c r="K54" s="79"/>
    </row>
    <row r="55" spans="1:11" s="4" customFormat="1" ht="49.5" customHeight="1">
      <c r="A55" s="31">
        <v>51</v>
      </c>
      <c r="B55" s="38">
        <v>239</v>
      </c>
      <c r="C55" s="39" t="s">
        <v>54</v>
      </c>
      <c r="D55" s="40" t="s">
        <v>603</v>
      </c>
      <c r="E55" s="41" t="s">
        <v>275</v>
      </c>
      <c r="F55" s="42" t="s">
        <v>604</v>
      </c>
      <c r="G55" s="32" t="s">
        <v>858</v>
      </c>
      <c r="H55" s="21"/>
      <c r="I55" s="22"/>
      <c r="J55" s="78"/>
      <c r="K55" s="79"/>
    </row>
    <row r="56" spans="1:11" s="4" customFormat="1" ht="288">
      <c r="A56" s="31">
        <v>52</v>
      </c>
      <c r="B56" s="38">
        <v>240</v>
      </c>
      <c r="C56" s="39" t="s">
        <v>55</v>
      </c>
      <c r="D56" s="40">
        <v>240201</v>
      </c>
      <c r="E56" s="41" t="s">
        <v>271</v>
      </c>
      <c r="F56" s="42" t="s">
        <v>605</v>
      </c>
      <c r="G56" s="100" t="s">
        <v>846</v>
      </c>
      <c r="H56" s="96" t="s">
        <v>271</v>
      </c>
      <c r="I56" s="97">
        <v>664</v>
      </c>
      <c r="J56" s="98" t="s">
        <v>1015</v>
      </c>
      <c r="K56" s="99" t="s">
        <v>1016</v>
      </c>
    </row>
    <row r="57" spans="1:11" s="4" customFormat="1" ht="192">
      <c r="A57" s="31">
        <v>53</v>
      </c>
      <c r="B57" s="38">
        <v>242</v>
      </c>
      <c r="C57" s="39" t="s">
        <v>41</v>
      </c>
      <c r="D57" s="40">
        <v>242201</v>
      </c>
      <c r="E57" s="41" t="s">
        <v>268</v>
      </c>
      <c r="F57" s="42" t="s">
        <v>209</v>
      </c>
      <c r="G57" s="100" t="s">
        <v>849</v>
      </c>
      <c r="H57" s="96" t="s">
        <v>268</v>
      </c>
      <c r="I57" s="97" t="s">
        <v>883</v>
      </c>
      <c r="J57" s="98" t="s">
        <v>884</v>
      </c>
      <c r="K57" s="99"/>
    </row>
    <row r="58" spans="1:11" s="4" customFormat="1" ht="49.5" customHeight="1">
      <c r="A58" s="31">
        <v>54</v>
      </c>
      <c r="B58" s="38">
        <v>243</v>
      </c>
      <c r="C58" s="39" t="s">
        <v>59</v>
      </c>
      <c r="D58" s="40">
        <v>243201</v>
      </c>
      <c r="E58" s="41" t="s">
        <v>280</v>
      </c>
      <c r="F58" s="42" t="s">
        <v>164</v>
      </c>
      <c r="G58" s="32" t="s">
        <v>858</v>
      </c>
      <c r="H58" s="21"/>
      <c r="I58" s="22"/>
      <c r="J58" s="78"/>
      <c r="K58" s="79"/>
    </row>
    <row r="59" spans="1:11" s="4" customFormat="1" ht="49.5" customHeight="1">
      <c r="A59" s="31">
        <v>55</v>
      </c>
      <c r="B59" s="38">
        <v>244</v>
      </c>
      <c r="C59" s="39" t="s">
        <v>42</v>
      </c>
      <c r="D59" s="40">
        <v>244201</v>
      </c>
      <c r="E59" s="41" t="s">
        <v>272</v>
      </c>
      <c r="F59" s="42" t="s">
        <v>606</v>
      </c>
      <c r="G59" s="32" t="s">
        <v>848</v>
      </c>
      <c r="H59" s="21"/>
      <c r="I59" s="22"/>
      <c r="J59" s="78"/>
      <c r="K59" s="79"/>
    </row>
    <row r="60" spans="1:11" s="4" customFormat="1" ht="336">
      <c r="A60" s="31">
        <v>56</v>
      </c>
      <c r="B60" s="38">
        <v>244</v>
      </c>
      <c r="C60" s="39" t="s">
        <v>42</v>
      </c>
      <c r="D60" s="40">
        <v>244202</v>
      </c>
      <c r="E60" s="41" t="s">
        <v>272</v>
      </c>
      <c r="F60" s="42" t="s">
        <v>136</v>
      </c>
      <c r="G60" s="100" t="s">
        <v>846</v>
      </c>
      <c r="H60" s="96" t="s">
        <v>272</v>
      </c>
      <c r="I60" s="97" t="s">
        <v>1010</v>
      </c>
      <c r="J60" s="98" t="s">
        <v>1011</v>
      </c>
      <c r="K60" s="99" t="s">
        <v>1012</v>
      </c>
    </row>
    <row r="61" spans="1:11" s="4" customFormat="1" ht="120">
      <c r="A61" s="31">
        <v>57</v>
      </c>
      <c r="B61" s="38">
        <v>245</v>
      </c>
      <c r="C61" s="39" t="s">
        <v>10</v>
      </c>
      <c r="D61" s="40">
        <v>245201</v>
      </c>
      <c r="E61" s="41" t="s">
        <v>273</v>
      </c>
      <c r="F61" s="42" t="s">
        <v>607</v>
      </c>
      <c r="G61" s="100" t="s">
        <v>846</v>
      </c>
      <c r="H61" s="96" t="s">
        <v>273</v>
      </c>
      <c r="I61" s="97" t="s">
        <v>859</v>
      </c>
      <c r="J61" s="98" t="s">
        <v>860</v>
      </c>
      <c r="K61" s="99" t="s">
        <v>861</v>
      </c>
    </row>
    <row r="62" spans="1:11" s="4" customFormat="1" ht="49.5" customHeight="1">
      <c r="A62" s="31">
        <v>58</v>
      </c>
      <c r="B62" s="38">
        <v>246</v>
      </c>
      <c r="C62" s="39" t="s">
        <v>60</v>
      </c>
      <c r="D62" s="40">
        <v>246201</v>
      </c>
      <c r="E62" s="41" t="s">
        <v>268</v>
      </c>
      <c r="F62" s="42" t="s">
        <v>166</v>
      </c>
      <c r="G62" s="32" t="s">
        <v>854</v>
      </c>
      <c r="H62" s="21"/>
      <c r="I62" s="22"/>
      <c r="J62" s="78"/>
      <c r="K62" s="79"/>
    </row>
    <row r="63" spans="1:11" s="4" customFormat="1" ht="49.5" customHeight="1">
      <c r="A63" s="31">
        <v>59</v>
      </c>
      <c r="B63" s="38">
        <v>246</v>
      </c>
      <c r="C63" s="39" t="s">
        <v>60</v>
      </c>
      <c r="D63" s="40">
        <v>246202</v>
      </c>
      <c r="E63" s="41" t="s">
        <v>268</v>
      </c>
      <c r="F63" s="42" t="s">
        <v>165</v>
      </c>
      <c r="G63" s="32" t="s">
        <v>854</v>
      </c>
      <c r="H63" s="21"/>
      <c r="I63" s="22"/>
      <c r="J63" s="78"/>
      <c r="K63" s="79"/>
    </row>
    <row r="64" spans="1:11" s="4" customFormat="1" ht="49.5" customHeight="1">
      <c r="A64" s="31">
        <v>60</v>
      </c>
      <c r="B64" s="38">
        <v>248</v>
      </c>
      <c r="C64" s="39" t="s">
        <v>25</v>
      </c>
      <c r="D64" s="40">
        <v>248201</v>
      </c>
      <c r="E64" s="41" t="s">
        <v>273</v>
      </c>
      <c r="F64" s="42" t="s">
        <v>608</v>
      </c>
      <c r="G64" s="32" t="s">
        <v>848</v>
      </c>
      <c r="H64" s="21"/>
      <c r="I64" s="51"/>
      <c r="J64" s="78"/>
      <c r="K64" s="79"/>
    </row>
    <row r="65" spans="1:11" s="4" customFormat="1" ht="49.5" customHeight="1">
      <c r="A65" s="31">
        <v>61</v>
      </c>
      <c r="B65" s="38">
        <v>248</v>
      </c>
      <c r="C65" s="39" t="s">
        <v>25</v>
      </c>
      <c r="D65" s="40">
        <v>248202</v>
      </c>
      <c r="E65" s="41" t="s">
        <v>273</v>
      </c>
      <c r="F65" s="42" t="s">
        <v>609</v>
      </c>
      <c r="G65" s="32" t="s">
        <v>848</v>
      </c>
      <c r="H65" s="21"/>
      <c r="I65" s="22"/>
      <c r="J65" s="78"/>
      <c r="K65" s="79"/>
    </row>
    <row r="66" spans="1:11" s="4" customFormat="1" ht="49.5" customHeight="1">
      <c r="A66" s="31">
        <v>62</v>
      </c>
      <c r="B66" s="38">
        <v>248</v>
      </c>
      <c r="C66" s="39" t="s">
        <v>25</v>
      </c>
      <c r="D66" s="40">
        <v>248203</v>
      </c>
      <c r="E66" s="41" t="s">
        <v>268</v>
      </c>
      <c r="F66" s="42" t="s">
        <v>610</v>
      </c>
      <c r="G66" s="32" t="s">
        <v>848</v>
      </c>
      <c r="H66" s="21"/>
      <c r="I66" s="22"/>
      <c r="J66" s="78"/>
      <c r="K66" s="79"/>
    </row>
    <row r="67" spans="1:11" s="4" customFormat="1" ht="49.5" customHeight="1">
      <c r="A67" s="31">
        <v>63</v>
      </c>
      <c r="B67" s="38">
        <v>250</v>
      </c>
      <c r="C67" s="39" t="s">
        <v>62</v>
      </c>
      <c r="D67" s="40">
        <v>250201</v>
      </c>
      <c r="E67" s="41" t="s">
        <v>272</v>
      </c>
      <c r="F67" s="42" t="s">
        <v>611</v>
      </c>
      <c r="G67" s="32" t="s">
        <v>848</v>
      </c>
      <c r="H67" s="21"/>
      <c r="I67" s="22"/>
      <c r="J67" s="78"/>
      <c r="K67" s="79"/>
    </row>
    <row r="68" spans="1:11" s="4" customFormat="1" ht="49.5" customHeight="1">
      <c r="A68" s="31">
        <v>64</v>
      </c>
      <c r="B68" s="38">
        <v>250</v>
      </c>
      <c r="C68" s="39" t="s">
        <v>62</v>
      </c>
      <c r="D68" s="40">
        <v>250202</v>
      </c>
      <c r="E68" s="41" t="s">
        <v>273</v>
      </c>
      <c r="F68" s="42" t="s">
        <v>612</v>
      </c>
      <c r="G68" s="32" t="s">
        <v>848</v>
      </c>
      <c r="H68" s="21"/>
      <c r="I68" s="22"/>
      <c r="J68" s="78"/>
      <c r="K68" s="79"/>
    </row>
    <row r="69" spans="1:11" s="4" customFormat="1" ht="240">
      <c r="A69" s="31">
        <v>65</v>
      </c>
      <c r="B69" s="38">
        <v>250</v>
      </c>
      <c r="C69" s="39" t="s">
        <v>62</v>
      </c>
      <c r="D69" s="40">
        <v>250203</v>
      </c>
      <c r="E69" s="41" t="s">
        <v>272</v>
      </c>
      <c r="F69" s="42" t="s">
        <v>613</v>
      </c>
      <c r="G69" s="100" t="s">
        <v>846</v>
      </c>
      <c r="H69" s="96" t="s">
        <v>272</v>
      </c>
      <c r="I69" s="97" t="s">
        <v>920</v>
      </c>
      <c r="J69" s="98" t="s">
        <v>921</v>
      </c>
      <c r="K69" s="99"/>
    </row>
    <row r="70" spans="1:11" s="4" customFormat="1" ht="49.5" customHeight="1">
      <c r="A70" s="31">
        <v>66</v>
      </c>
      <c r="B70" s="38">
        <v>252</v>
      </c>
      <c r="C70" s="39" t="s">
        <v>22</v>
      </c>
      <c r="D70" s="40">
        <v>252201</v>
      </c>
      <c r="E70" s="41" t="s">
        <v>267</v>
      </c>
      <c r="F70" s="42" t="s">
        <v>614</v>
      </c>
      <c r="G70" s="32" t="s">
        <v>854</v>
      </c>
      <c r="H70" s="21"/>
      <c r="I70" s="22"/>
      <c r="J70" s="78"/>
      <c r="K70" s="79"/>
    </row>
    <row r="71" spans="1:11" s="4" customFormat="1" ht="49.5" customHeight="1">
      <c r="A71" s="31">
        <v>67</v>
      </c>
      <c r="B71" s="38">
        <v>253</v>
      </c>
      <c r="C71" s="39" t="s">
        <v>15</v>
      </c>
      <c r="D71" s="40">
        <v>253201</v>
      </c>
      <c r="E71" s="41" t="s">
        <v>268</v>
      </c>
      <c r="F71" s="42" t="s">
        <v>615</v>
      </c>
      <c r="G71" s="32" t="s">
        <v>858</v>
      </c>
      <c r="H71" s="21"/>
      <c r="I71" s="22"/>
      <c r="J71" s="78"/>
      <c r="K71" s="79"/>
    </row>
    <row r="72" spans="1:11" s="4" customFormat="1" ht="49.5" customHeight="1">
      <c r="A72" s="31">
        <v>68</v>
      </c>
      <c r="B72" s="38">
        <v>253</v>
      </c>
      <c r="C72" s="39" t="s">
        <v>15</v>
      </c>
      <c r="D72" s="40">
        <v>253202</v>
      </c>
      <c r="E72" s="41" t="s">
        <v>272</v>
      </c>
      <c r="F72" s="42" t="s">
        <v>616</v>
      </c>
      <c r="G72" s="32" t="s">
        <v>858</v>
      </c>
      <c r="H72" s="21"/>
      <c r="I72" s="22"/>
      <c r="J72" s="78"/>
      <c r="K72" s="79"/>
    </row>
    <row r="73" spans="1:11" s="4" customFormat="1" ht="49.5" customHeight="1">
      <c r="A73" s="31">
        <v>69</v>
      </c>
      <c r="B73" s="38">
        <v>254</v>
      </c>
      <c r="C73" s="39" t="s">
        <v>11</v>
      </c>
      <c r="D73" s="40">
        <v>254201</v>
      </c>
      <c r="E73" s="41" t="s">
        <v>272</v>
      </c>
      <c r="F73" s="42" t="s">
        <v>220</v>
      </c>
      <c r="G73" s="32" t="s">
        <v>858</v>
      </c>
      <c r="H73" s="21"/>
      <c r="I73" s="22"/>
      <c r="J73" s="78"/>
      <c r="K73" s="79"/>
    </row>
    <row r="74" spans="1:11" s="4" customFormat="1" ht="49.5" customHeight="1">
      <c r="A74" s="31">
        <v>70</v>
      </c>
      <c r="B74" s="38">
        <v>254</v>
      </c>
      <c r="C74" s="39" t="s">
        <v>11</v>
      </c>
      <c r="D74" s="40">
        <v>254202</v>
      </c>
      <c r="E74" s="41" t="s">
        <v>268</v>
      </c>
      <c r="F74" s="42" t="s">
        <v>617</v>
      </c>
      <c r="G74" s="32" t="s">
        <v>858</v>
      </c>
      <c r="H74" s="21"/>
      <c r="I74" s="22"/>
      <c r="J74" s="78"/>
      <c r="K74" s="79"/>
    </row>
    <row r="75" spans="1:11" s="4" customFormat="1" ht="49.5" customHeight="1">
      <c r="A75" s="31">
        <v>71</v>
      </c>
      <c r="B75" s="38">
        <v>254</v>
      </c>
      <c r="C75" s="39" t="s">
        <v>11</v>
      </c>
      <c r="D75" s="40">
        <v>254203</v>
      </c>
      <c r="E75" s="41" t="s">
        <v>268</v>
      </c>
      <c r="F75" s="42" t="s">
        <v>618</v>
      </c>
      <c r="G75" s="32" t="s">
        <v>858</v>
      </c>
      <c r="H75" s="21"/>
      <c r="I75" s="22"/>
      <c r="J75" s="78"/>
      <c r="K75" s="79"/>
    </row>
    <row r="76" spans="1:11" s="4" customFormat="1" ht="96">
      <c r="A76" s="31">
        <v>72</v>
      </c>
      <c r="B76" s="38">
        <v>255</v>
      </c>
      <c r="C76" s="39" t="s">
        <v>64</v>
      </c>
      <c r="D76" s="40">
        <v>255201</v>
      </c>
      <c r="E76" s="41" t="s">
        <v>273</v>
      </c>
      <c r="F76" s="42" t="s">
        <v>619</v>
      </c>
      <c r="G76" s="100" t="s">
        <v>1048</v>
      </c>
      <c r="H76" s="96" t="s">
        <v>273</v>
      </c>
      <c r="I76" s="97">
        <v>152</v>
      </c>
      <c r="J76" s="98" t="s">
        <v>1013</v>
      </c>
      <c r="K76" s="99" t="s">
        <v>1014</v>
      </c>
    </row>
    <row r="77" spans="1:11" s="4" customFormat="1" ht="49.5" customHeight="1">
      <c r="A77" s="31">
        <v>73</v>
      </c>
      <c r="B77" s="38">
        <v>255</v>
      </c>
      <c r="C77" s="39" t="s">
        <v>64</v>
      </c>
      <c r="D77" s="40">
        <v>255202</v>
      </c>
      <c r="E77" s="41" t="s">
        <v>273</v>
      </c>
      <c r="F77" s="42" t="s">
        <v>620</v>
      </c>
      <c r="G77" s="32" t="s">
        <v>848</v>
      </c>
      <c r="H77" s="21"/>
      <c r="I77" s="22"/>
      <c r="J77" s="78"/>
      <c r="K77" s="79"/>
    </row>
    <row r="78" spans="1:11" s="4" customFormat="1" ht="49.5" customHeight="1">
      <c r="A78" s="31">
        <v>74</v>
      </c>
      <c r="B78" s="38">
        <v>257</v>
      </c>
      <c r="C78" s="39" t="s">
        <v>65</v>
      </c>
      <c r="D78" s="40">
        <v>257201</v>
      </c>
      <c r="E78" s="41" t="s">
        <v>268</v>
      </c>
      <c r="F78" s="42" t="s">
        <v>621</v>
      </c>
      <c r="G78" s="32" t="s">
        <v>858</v>
      </c>
      <c r="H78" s="21"/>
      <c r="I78" s="22"/>
      <c r="J78" s="78"/>
      <c r="K78" s="79"/>
    </row>
    <row r="79" spans="1:11" s="4" customFormat="1" ht="49.5" customHeight="1">
      <c r="A79" s="31">
        <v>75</v>
      </c>
      <c r="B79" s="38">
        <v>258</v>
      </c>
      <c r="C79" s="39" t="s">
        <v>13</v>
      </c>
      <c r="D79" s="40">
        <v>258201</v>
      </c>
      <c r="E79" s="41" t="s">
        <v>267</v>
      </c>
      <c r="F79" s="42" t="s">
        <v>622</v>
      </c>
      <c r="G79" s="32" t="s">
        <v>848</v>
      </c>
      <c r="H79" s="21"/>
      <c r="I79" s="22"/>
      <c r="J79" s="78"/>
      <c r="K79" s="79"/>
    </row>
    <row r="80" spans="1:11" s="4" customFormat="1" ht="49.5" customHeight="1">
      <c r="A80" s="31">
        <v>76</v>
      </c>
      <c r="B80" s="38">
        <v>258</v>
      </c>
      <c r="C80" s="39" t="s">
        <v>13</v>
      </c>
      <c r="D80" s="40">
        <v>258202</v>
      </c>
      <c r="E80" s="41" t="s">
        <v>99</v>
      </c>
      <c r="F80" s="42" t="s">
        <v>751</v>
      </c>
      <c r="G80" s="32" t="s">
        <v>848</v>
      </c>
      <c r="H80" s="21"/>
      <c r="I80" s="22"/>
      <c r="J80" s="78"/>
      <c r="K80" s="79"/>
    </row>
    <row r="81" spans="1:11" s="4" customFormat="1" ht="49.5" customHeight="1">
      <c r="A81" s="31">
        <v>77</v>
      </c>
      <c r="B81" s="38">
        <v>258</v>
      </c>
      <c r="C81" s="39" t="s">
        <v>13</v>
      </c>
      <c r="D81" s="40">
        <v>258203</v>
      </c>
      <c r="E81" s="41" t="s">
        <v>268</v>
      </c>
      <c r="F81" s="42" t="s">
        <v>623</v>
      </c>
      <c r="G81" s="32" t="s">
        <v>848</v>
      </c>
      <c r="H81" s="21"/>
      <c r="I81" s="22"/>
      <c r="J81" s="78"/>
      <c r="K81" s="79" t="s">
        <v>856</v>
      </c>
    </row>
    <row r="82" spans="1:11" s="4" customFormat="1" ht="49.5" customHeight="1">
      <c r="A82" s="31">
        <v>78</v>
      </c>
      <c r="B82" s="38">
        <v>258</v>
      </c>
      <c r="C82" s="39" t="s">
        <v>13</v>
      </c>
      <c r="D82" s="40">
        <v>258204</v>
      </c>
      <c r="E82" s="41" t="s">
        <v>271</v>
      </c>
      <c r="F82" s="42" t="s">
        <v>624</v>
      </c>
      <c r="G82" s="32" t="s">
        <v>848</v>
      </c>
      <c r="H82" s="21"/>
      <c r="I82" s="22"/>
      <c r="J82" s="78"/>
      <c r="K82" s="79"/>
    </row>
    <row r="83" spans="1:11" s="4" customFormat="1" ht="49.5" customHeight="1">
      <c r="A83" s="31">
        <v>79</v>
      </c>
      <c r="B83" s="38">
        <v>258</v>
      </c>
      <c r="C83" s="39" t="s">
        <v>13</v>
      </c>
      <c r="D83" s="40">
        <v>258205</v>
      </c>
      <c r="E83" s="41" t="s">
        <v>273</v>
      </c>
      <c r="F83" s="42" t="s">
        <v>625</v>
      </c>
      <c r="G83" s="32" t="s">
        <v>848</v>
      </c>
      <c r="H83" s="21"/>
      <c r="I83" s="22"/>
      <c r="J83" s="78"/>
      <c r="K83" s="79" t="s">
        <v>857</v>
      </c>
    </row>
    <row r="84" spans="1:11" s="4" customFormat="1" ht="49.5" customHeight="1">
      <c r="A84" s="31">
        <v>80</v>
      </c>
      <c r="B84" s="38">
        <v>259</v>
      </c>
      <c r="C84" s="39" t="s">
        <v>626</v>
      </c>
      <c r="D84" s="40">
        <v>259201</v>
      </c>
      <c r="E84" s="41" t="s">
        <v>280</v>
      </c>
      <c r="F84" s="42" t="s">
        <v>627</v>
      </c>
      <c r="G84" s="32" t="s">
        <v>848</v>
      </c>
      <c r="H84" s="21"/>
      <c r="I84" s="22"/>
      <c r="J84" s="78"/>
      <c r="K84" s="79"/>
    </row>
    <row r="85" spans="1:11" s="4" customFormat="1" ht="49.5" customHeight="1">
      <c r="A85" s="31">
        <v>81</v>
      </c>
      <c r="B85" s="38">
        <v>259</v>
      </c>
      <c r="C85" s="39" t="s">
        <v>8</v>
      </c>
      <c r="D85" s="40">
        <v>259202</v>
      </c>
      <c r="E85" s="41" t="s">
        <v>99</v>
      </c>
      <c r="F85" s="42" t="s">
        <v>628</v>
      </c>
      <c r="G85" s="100" t="s">
        <v>846</v>
      </c>
      <c r="H85" s="96" t="s">
        <v>267</v>
      </c>
      <c r="I85" s="97" t="s">
        <v>1005</v>
      </c>
      <c r="J85" s="112" t="s">
        <v>1007</v>
      </c>
      <c r="K85" s="99" t="s">
        <v>1006</v>
      </c>
    </row>
    <row r="86" spans="1:11" s="4" customFormat="1" ht="49.5" customHeight="1">
      <c r="A86" s="31">
        <v>82</v>
      </c>
      <c r="B86" s="38">
        <v>259</v>
      </c>
      <c r="C86" s="39" t="s">
        <v>8</v>
      </c>
      <c r="D86" s="40">
        <v>259203</v>
      </c>
      <c r="E86" s="41" t="s">
        <v>273</v>
      </c>
      <c r="F86" s="42" t="s">
        <v>629</v>
      </c>
      <c r="G86" s="32" t="s">
        <v>848</v>
      </c>
      <c r="H86" s="21"/>
      <c r="I86" s="22"/>
      <c r="J86" s="78"/>
      <c r="K86" s="79"/>
    </row>
    <row r="87" spans="1:11" s="4" customFormat="1" ht="49.5" customHeight="1">
      <c r="A87" s="31">
        <v>83</v>
      </c>
      <c r="B87" s="38">
        <v>260</v>
      </c>
      <c r="C87" s="39" t="s">
        <v>66</v>
      </c>
      <c r="D87" s="40">
        <v>260201</v>
      </c>
      <c r="E87" s="41" t="s">
        <v>275</v>
      </c>
      <c r="F87" s="42" t="s">
        <v>630</v>
      </c>
      <c r="G87" s="32" t="s">
        <v>858</v>
      </c>
      <c r="H87" s="21"/>
      <c r="I87" s="22"/>
      <c r="J87" s="78"/>
      <c r="K87" s="79"/>
    </row>
    <row r="88" spans="1:11" s="4" customFormat="1" ht="49.5" customHeight="1">
      <c r="A88" s="31">
        <v>84</v>
      </c>
      <c r="B88" s="38">
        <v>261</v>
      </c>
      <c r="C88" s="39" t="s">
        <v>69</v>
      </c>
      <c r="D88" s="40">
        <v>261201</v>
      </c>
      <c r="E88" s="41" t="s">
        <v>268</v>
      </c>
      <c r="F88" s="42" t="s">
        <v>137</v>
      </c>
      <c r="G88" s="32" t="s">
        <v>858</v>
      </c>
      <c r="H88" s="21"/>
      <c r="I88" s="22"/>
      <c r="J88" s="78"/>
      <c r="K88" s="79"/>
    </row>
    <row r="89" spans="1:11" s="4" customFormat="1" ht="387.75" customHeight="1">
      <c r="A89" s="31">
        <v>85</v>
      </c>
      <c r="B89" s="38">
        <v>261</v>
      </c>
      <c r="C89" s="39" t="s">
        <v>69</v>
      </c>
      <c r="D89" s="40">
        <v>261202</v>
      </c>
      <c r="E89" s="41" t="s">
        <v>270</v>
      </c>
      <c r="F89" s="42" t="s">
        <v>631</v>
      </c>
      <c r="G89" s="100" t="s">
        <v>846</v>
      </c>
      <c r="H89" s="96" t="s">
        <v>270</v>
      </c>
      <c r="I89" s="97" t="s">
        <v>1017</v>
      </c>
      <c r="J89" s="114" t="s">
        <v>1018</v>
      </c>
      <c r="K89" s="99"/>
    </row>
    <row r="90" spans="1:11" s="4" customFormat="1" ht="49.5" customHeight="1">
      <c r="A90" s="31">
        <v>86</v>
      </c>
      <c r="B90" s="38">
        <v>261</v>
      </c>
      <c r="C90" s="39" t="s">
        <v>69</v>
      </c>
      <c r="D90" s="40">
        <v>261203</v>
      </c>
      <c r="E90" s="41" t="s">
        <v>271</v>
      </c>
      <c r="F90" s="42" t="s">
        <v>632</v>
      </c>
      <c r="G90" s="32" t="s">
        <v>858</v>
      </c>
      <c r="H90" s="21"/>
      <c r="I90" s="22"/>
      <c r="J90" s="78"/>
      <c r="K90" s="79"/>
    </row>
    <row r="91" spans="1:11" s="4" customFormat="1" ht="49.5" customHeight="1">
      <c r="A91" s="31">
        <v>87</v>
      </c>
      <c r="B91" s="38">
        <v>262</v>
      </c>
      <c r="C91" s="39" t="s">
        <v>67</v>
      </c>
      <c r="D91" s="40">
        <v>262201</v>
      </c>
      <c r="E91" s="41" t="s">
        <v>279</v>
      </c>
      <c r="F91" s="42" t="s">
        <v>243</v>
      </c>
      <c r="G91" s="32" t="s">
        <v>858</v>
      </c>
      <c r="H91" s="21"/>
      <c r="I91" s="22"/>
      <c r="J91" s="78"/>
      <c r="K91" s="79"/>
    </row>
    <row r="92" spans="1:11" s="4" customFormat="1" ht="49.5" customHeight="1">
      <c r="A92" s="31">
        <v>88</v>
      </c>
      <c r="B92" s="38">
        <v>262</v>
      </c>
      <c r="C92" s="39" t="s">
        <v>67</v>
      </c>
      <c r="D92" s="40">
        <v>262202</v>
      </c>
      <c r="E92" s="41" t="s">
        <v>279</v>
      </c>
      <c r="F92" s="42" t="s">
        <v>633</v>
      </c>
      <c r="G92" s="32" t="s">
        <v>858</v>
      </c>
      <c r="H92" s="21"/>
      <c r="I92" s="22"/>
      <c r="J92" s="78"/>
      <c r="K92" s="79"/>
    </row>
    <row r="93" spans="1:11" s="4" customFormat="1" ht="49.5" customHeight="1">
      <c r="A93" s="31">
        <v>89</v>
      </c>
      <c r="B93" s="38">
        <v>262</v>
      </c>
      <c r="C93" s="39" t="s">
        <v>67</v>
      </c>
      <c r="D93" s="40">
        <v>262203</v>
      </c>
      <c r="E93" s="41" t="s">
        <v>279</v>
      </c>
      <c r="F93" s="42" t="s">
        <v>244</v>
      </c>
      <c r="G93" s="32" t="s">
        <v>858</v>
      </c>
      <c r="H93" s="21"/>
      <c r="I93" s="22"/>
      <c r="J93" s="78"/>
      <c r="K93" s="79"/>
    </row>
    <row r="94" spans="1:11" s="4" customFormat="1" ht="49.5" customHeight="1">
      <c r="A94" s="31">
        <v>90</v>
      </c>
      <c r="B94" s="38">
        <v>262</v>
      </c>
      <c r="C94" s="39" t="s">
        <v>67</v>
      </c>
      <c r="D94" s="40">
        <v>262204</v>
      </c>
      <c r="E94" s="41" t="s">
        <v>279</v>
      </c>
      <c r="F94" s="42" t="s">
        <v>634</v>
      </c>
      <c r="G94" s="32" t="s">
        <v>858</v>
      </c>
      <c r="H94" s="21"/>
      <c r="I94" s="22"/>
      <c r="J94" s="78"/>
      <c r="K94" s="79"/>
    </row>
    <row r="95" spans="1:11" s="4" customFormat="1" ht="49.5" customHeight="1">
      <c r="A95" s="31">
        <v>91</v>
      </c>
      <c r="B95" s="38">
        <v>262</v>
      </c>
      <c r="C95" s="39" t="s">
        <v>67</v>
      </c>
      <c r="D95" s="40">
        <v>262205</v>
      </c>
      <c r="E95" s="41" t="s">
        <v>272</v>
      </c>
      <c r="F95" s="42" t="s">
        <v>635</v>
      </c>
      <c r="G95" s="32" t="s">
        <v>858</v>
      </c>
      <c r="H95" s="21"/>
      <c r="I95" s="22"/>
      <c r="J95" s="78"/>
      <c r="K95" s="79"/>
    </row>
    <row r="96" spans="1:11" s="4" customFormat="1" ht="49.5" customHeight="1">
      <c r="A96" s="31">
        <v>92</v>
      </c>
      <c r="B96" s="38">
        <v>266</v>
      </c>
      <c r="C96" s="39" t="s">
        <v>68</v>
      </c>
      <c r="D96" s="40">
        <v>266201</v>
      </c>
      <c r="E96" s="41" t="s">
        <v>99</v>
      </c>
      <c r="F96" s="42" t="s">
        <v>636</v>
      </c>
      <c r="G96" s="32" t="s">
        <v>858</v>
      </c>
      <c r="H96" s="21"/>
      <c r="I96" s="22"/>
      <c r="J96" s="78"/>
      <c r="K96" s="79"/>
    </row>
    <row r="97" spans="1:11" s="4" customFormat="1" ht="49.5" customHeight="1">
      <c r="A97" s="31">
        <v>93</v>
      </c>
      <c r="B97" s="38">
        <v>266</v>
      </c>
      <c r="C97" s="39" t="s">
        <v>68</v>
      </c>
      <c r="D97" s="40">
        <v>266202</v>
      </c>
      <c r="E97" s="41" t="s">
        <v>99</v>
      </c>
      <c r="F97" s="42" t="s">
        <v>637</v>
      </c>
      <c r="G97" s="32" t="s">
        <v>858</v>
      </c>
      <c r="H97" s="21"/>
      <c r="I97" s="22"/>
      <c r="J97" s="78"/>
      <c r="K97" s="79"/>
    </row>
    <row r="98" spans="1:11" s="4" customFormat="1" ht="49.5" customHeight="1">
      <c r="A98" s="31">
        <v>94</v>
      </c>
      <c r="B98" s="38">
        <v>266</v>
      </c>
      <c r="C98" s="39" t="s">
        <v>68</v>
      </c>
      <c r="D98" s="40">
        <v>266203</v>
      </c>
      <c r="E98" s="41" t="s">
        <v>99</v>
      </c>
      <c r="F98" s="42" t="s">
        <v>638</v>
      </c>
      <c r="G98" s="32" t="s">
        <v>858</v>
      </c>
      <c r="H98" s="21"/>
      <c r="I98" s="22"/>
      <c r="J98" s="78"/>
      <c r="K98" s="79"/>
    </row>
    <row r="99" spans="1:11" s="4" customFormat="1" ht="49.5" customHeight="1">
      <c r="A99" s="31">
        <v>95</v>
      </c>
      <c r="B99" s="38">
        <v>266</v>
      </c>
      <c r="C99" s="39" t="s">
        <v>68</v>
      </c>
      <c r="D99" s="40">
        <v>266204</v>
      </c>
      <c r="E99" s="41" t="s">
        <v>99</v>
      </c>
      <c r="F99" s="42" t="s">
        <v>639</v>
      </c>
      <c r="G99" s="32" t="s">
        <v>858</v>
      </c>
      <c r="H99" s="21"/>
      <c r="I99" s="22"/>
      <c r="J99" s="78"/>
      <c r="K99" s="79"/>
    </row>
    <row r="100" spans="1:11" s="4" customFormat="1" ht="49.5" customHeight="1">
      <c r="A100" s="31">
        <v>96</v>
      </c>
      <c r="B100" s="38">
        <v>266</v>
      </c>
      <c r="C100" s="39" t="s">
        <v>68</v>
      </c>
      <c r="D100" s="40">
        <v>266205</v>
      </c>
      <c r="E100" s="41" t="s">
        <v>99</v>
      </c>
      <c r="F100" s="42" t="s">
        <v>640</v>
      </c>
      <c r="G100" s="32" t="s">
        <v>858</v>
      </c>
      <c r="H100" s="21"/>
      <c r="I100" s="22"/>
      <c r="J100" s="78"/>
      <c r="K100" s="79"/>
    </row>
    <row r="101" spans="1:11" s="4" customFormat="1" ht="49.5" customHeight="1">
      <c r="A101" s="31">
        <v>97</v>
      </c>
      <c r="B101" s="38">
        <v>268</v>
      </c>
      <c r="C101" s="39" t="s">
        <v>14</v>
      </c>
      <c r="D101" s="40">
        <v>268201</v>
      </c>
      <c r="E101" s="41" t="s">
        <v>279</v>
      </c>
      <c r="F101" s="42" t="s">
        <v>242</v>
      </c>
      <c r="G101" s="32" t="s">
        <v>858</v>
      </c>
      <c r="H101" s="21"/>
      <c r="I101" s="22"/>
      <c r="J101" s="78"/>
      <c r="K101" s="79"/>
    </row>
    <row r="102" spans="1:11" s="4" customFormat="1" ht="49.5" customHeight="1">
      <c r="A102" s="31">
        <v>98</v>
      </c>
      <c r="B102" s="38">
        <v>270</v>
      </c>
      <c r="C102" s="39" t="s">
        <v>57</v>
      </c>
      <c r="D102" s="40">
        <v>270201</v>
      </c>
      <c r="E102" s="41" t="s">
        <v>279</v>
      </c>
      <c r="F102" s="42" t="s">
        <v>641</v>
      </c>
      <c r="G102" s="32" t="s">
        <v>848</v>
      </c>
      <c r="H102" s="21"/>
      <c r="I102" s="22"/>
      <c r="J102" s="78"/>
      <c r="K102" s="79"/>
    </row>
    <row r="103" spans="1:11" s="4" customFormat="1" ht="49.5" customHeight="1">
      <c r="A103" s="31">
        <v>99</v>
      </c>
      <c r="B103" s="38">
        <v>270</v>
      </c>
      <c r="C103" s="39" t="s">
        <v>57</v>
      </c>
      <c r="D103" s="40">
        <v>270202</v>
      </c>
      <c r="E103" s="41" t="s">
        <v>279</v>
      </c>
      <c r="F103" s="42" t="s">
        <v>642</v>
      </c>
      <c r="G103" s="32" t="s">
        <v>848</v>
      </c>
      <c r="H103" s="21"/>
      <c r="I103" s="22"/>
      <c r="J103" s="78"/>
      <c r="K103" s="79"/>
    </row>
    <row r="104" spans="1:11" s="4" customFormat="1" ht="96">
      <c r="A104" s="31">
        <v>100</v>
      </c>
      <c r="B104" s="38">
        <v>270</v>
      </c>
      <c r="C104" s="39" t="s">
        <v>57</v>
      </c>
      <c r="D104" s="40">
        <v>270203</v>
      </c>
      <c r="E104" s="41" t="s">
        <v>279</v>
      </c>
      <c r="F104" s="42" t="s">
        <v>643</v>
      </c>
      <c r="G104" s="100" t="s">
        <v>846</v>
      </c>
      <c r="H104" s="96" t="s">
        <v>279</v>
      </c>
      <c r="I104" s="97">
        <v>2</v>
      </c>
      <c r="J104" s="98" t="s">
        <v>873</v>
      </c>
      <c r="K104" s="99"/>
    </row>
    <row r="105" spans="1:11" s="4" customFormat="1" ht="49.5" customHeight="1">
      <c r="A105" s="31">
        <v>101</v>
      </c>
      <c r="B105" s="38">
        <v>271</v>
      </c>
      <c r="C105" s="39" t="s">
        <v>473</v>
      </c>
      <c r="D105" s="40">
        <v>271201</v>
      </c>
      <c r="E105" s="41" t="s">
        <v>269</v>
      </c>
      <c r="F105" s="42" t="s">
        <v>644</v>
      </c>
      <c r="G105" s="32" t="s">
        <v>848</v>
      </c>
      <c r="H105" s="21"/>
      <c r="I105" s="22"/>
      <c r="J105" s="78"/>
      <c r="K105" s="79"/>
    </row>
    <row r="106" spans="1:11" s="4" customFormat="1" ht="49.5" customHeight="1">
      <c r="A106" s="31">
        <v>102</v>
      </c>
      <c r="B106" s="38">
        <v>271</v>
      </c>
      <c r="C106" s="39" t="s">
        <v>473</v>
      </c>
      <c r="D106" s="40">
        <v>271202</v>
      </c>
      <c r="E106" s="41" t="s">
        <v>269</v>
      </c>
      <c r="F106" s="42" t="s">
        <v>645</v>
      </c>
      <c r="G106" s="32" t="s">
        <v>848</v>
      </c>
      <c r="H106" s="21"/>
      <c r="I106" s="22"/>
      <c r="J106" s="78"/>
      <c r="K106" s="79"/>
    </row>
    <row r="107" spans="1:11" s="4" customFormat="1" ht="49.5" customHeight="1">
      <c r="A107" s="31">
        <v>103</v>
      </c>
      <c r="B107" s="38">
        <v>276</v>
      </c>
      <c r="C107" s="39" t="s">
        <v>71</v>
      </c>
      <c r="D107" s="40">
        <v>276201</v>
      </c>
      <c r="E107" s="41" t="s">
        <v>267</v>
      </c>
      <c r="F107" s="42" t="s">
        <v>170</v>
      </c>
      <c r="G107" s="32" t="s">
        <v>848</v>
      </c>
      <c r="H107" s="21"/>
      <c r="I107" s="22"/>
      <c r="J107" s="78"/>
      <c r="K107" s="79"/>
    </row>
    <row r="108" spans="1:11" s="4" customFormat="1" ht="49.5" customHeight="1">
      <c r="A108" s="31">
        <v>104</v>
      </c>
      <c r="B108" s="38">
        <v>276</v>
      </c>
      <c r="C108" s="39" t="s">
        <v>71</v>
      </c>
      <c r="D108" s="40">
        <v>276202</v>
      </c>
      <c r="E108" s="41" t="s">
        <v>268</v>
      </c>
      <c r="F108" s="42" t="s">
        <v>169</v>
      </c>
      <c r="G108" s="32" t="s">
        <v>848</v>
      </c>
      <c r="H108" s="21"/>
      <c r="I108" s="22"/>
      <c r="J108" s="78"/>
      <c r="K108" s="79"/>
    </row>
    <row r="109" spans="1:11" s="4" customFormat="1" ht="144">
      <c r="A109" s="31">
        <v>105</v>
      </c>
      <c r="B109" s="38">
        <v>276</v>
      </c>
      <c r="C109" s="39" t="s">
        <v>71</v>
      </c>
      <c r="D109" s="40">
        <v>276203</v>
      </c>
      <c r="E109" s="41" t="s">
        <v>267</v>
      </c>
      <c r="F109" s="42" t="s">
        <v>646</v>
      </c>
      <c r="G109" s="100" t="s">
        <v>849</v>
      </c>
      <c r="H109" s="96" t="s">
        <v>880</v>
      </c>
      <c r="I109" s="97" t="s">
        <v>991</v>
      </c>
      <c r="J109" s="98" t="s">
        <v>992</v>
      </c>
      <c r="K109" s="99"/>
    </row>
    <row r="110" spans="1:11" s="4" customFormat="1" ht="49.5" customHeight="1">
      <c r="A110" s="31">
        <v>106</v>
      </c>
      <c r="B110" s="38">
        <v>278</v>
      </c>
      <c r="C110" s="39" t="s">
        <v>30</v>
      </c>
      <c r="D110" s="40">
        <v>278201</v>
      </c>
      <c r="E110" s="41" t="s">
        <v>268</v>
      </c>
      <c r="F110" s="42" t="s">
        <v>647</v>
      </c>
      <c r="G110" s="32" t="s">
        <v>848</v>
      </c>
      <c r="H110" s="21"/>
      <c r="I110" s="22"/>
      <c r="J110" s="78"/>
      <c r="K110" s="79"/>
    </row>
    <row r="111" spans="1:11" s="4" customFormat="1" ht="409.5" customHeight="1">
      <c r="A111" s="31">
        <v>107</v>
      </c>
      <c r="B111" s="38">
        <v>278</v>
      </c>
      <c r="C111" s="39" t="s">
        <v>30</v>
      </c>
      <c r="D111" s="40">
        <v>278202</v>
      </c>
      <c r="E111" s="41" t="s">
        <v>268</v>
      </c>
      <c r="F111" s="42" t="s">
        <v>648</v>
      </c>
      <c r="G111" s="100" t="s">
        <v>846</v>
      </c>
      <c r="H111" s="96" t="s">
        <v>268</v>
      </c>
      <c r="I111" s="97" t="s">
        <v>1019</v>
      </c>
      <c r="J111" s="115" t="s">
        <v>1021</v>
      </c>
      <c r="K111" s="116" t="s">
        <v>1022</v>
      </c>
    </row>
    <row r="112" spans="1:11" s="4" customFormat="1" ht="49.5" customHeight="1">
      <c r="A112" s="31">
        <v>108</v>
      </c>
      <c r="B112" s="38">
        <v>278</v>
      </c>
      <c r="C112" s="39" t="s">
        <v>30</v>
      </c>
      <c r="D112" s="40">
        <v>278203</v>
      </c>
      <c r="E112" s="41" t="s">
        <v>268</v>
      </c>
      <c r="F112" s="42" t="s">
        <v>210</v>
      </c>
      <c r="G112" s="32" t="s">
        <v>848</v>
      </c>
      <c r="H112" s="21"/>
      <c r="I112" s="22"/>
      <c r="J112" s="78"/>
      <c r="K112" s="79"/>
    </row>
    <row r="113" spans="1:11" s="4" customFormat="1" ht="49.5" customHeight="1">
      <c r="A113" s="31">
        <v>109</v>
      </c>
      <c r="B113" s="38">
        <v>278</v>
      </c>
      <c r="C113" s="39" t="s">
        <v>30</v>
      </c>
      <c r="D113" s="40">
        <v>278204</v>
      </c>
      <c r="E113" s="41" t="s">
        <v>270</v>
      </c>
      <c r="F113" s="42" t="s">
        <v>649</v>
      </c>
      <c r="G113" s="32" t="s">
        <v>848</v>
      </c>
      <c r="H113" s="21"/>
      <c r="I113" s="22"/>
      <c r="J113" s="78"/>
      <c r="K113" s="79"/>
    </row>
    <row r="114" spans="1:11" s="4" customFormat="1" ht="49.5" customHeight="1">
      <c r="A114" s="31">
        <v>110</v>
      </c>
      <c r="B114" s="38">
        <v>278</v>
      </c>
      <c r="C114" s="39" t="s">
        <v>30</v>
      </c>
      <c r="D114" s="40">
        <v>278205</v>
      </c>
      <c r="E114" s="41" t="s">
        <v>268</v>
      </c>
      <c r="F114" s="42" t="s">
        <v>650</v>
      </c>
      <c r="G114" s="32" t="s">
        <v>848</v>
      </c>
      <c r="H114" s="21"/>
      <c r="I114" s="22"/>
      <c r="J114" s="78"/>
      <c r="K114" s="79"/>
    </row>
    <row r="115" spans="1:11" s="4" customFormat="1" ht="49.5" customHeight="1">
      <c r="A115" s="31">
        <v>111</v>
      </c>
      <c r="B115" s="38">
        <v>278</v>
      </c>
      <c r="C115" s="39" t="s">
        <v>30</v>
      </c>
      <c r="D115" s="40">
        <v>278206</v>
      </c>
      <c r="E115" s="41" t="s">
        <v>271</v>
      </c>
      <c r="F115" s="42" t="s">
        <v>651</v>
      </c>
      <c r="G115" s="32" t="s">
        <v>848</v>
      </c>
      <c r="H115" s="21"/>
      <c r="I115" s="22"/>
      <c r="J115" s="78"/>
      <c r="K115" s="79"/>
    </row>
    <row r="116" spans="1:11" s="4" customFormat="1" ht="312">
      <c r="A116" s="31">
        <v>112</v>
      </c>
      <c r="B116" s="38">
        <v>278</v>
      </c>
      <c r="C116" s="39" t="s">
        <v>30</v>
      </c>
      <c r="D116" s="40">
        <v>278207</v>
      </c>
      <c r="E116" s="41" t="s">
        <v>268</v>
      </c>
      <c r="F116" s="42" t="s">
        <v>652</v>
      </c>
      <c r="G116" s="100" t="s">
        <v>849</v>
      </c>
      <c r="H116" s="96" t="s">
        <v>268</v>
      </c>
      <c r="I116" s="97" t="s">
        <v>1020</v>
      </c>
      <c r="J116" s="98" t="s">
        <v>1023</v>
      </c>
      <c r="K116" s="99"/>
    </row>
    <row r="117" spans="1:11" s="4" customFormat="1" ht="49.5" customHeight="1">
      <c r="A117" s="31">
        <v>113</v>
      </c>
      <c r="B117" s="38">
        <v>280</v>
      </c>
      <c r="C117" s="39" t="s">
        <v>73</v>
      </c>
      <c r="D117" s="40">
        <v>280201</v>
      </c>
      <c r="E117" s="41" t="s">
        <v>279</v>
      </c>
      <c r="F117" s="42" t="s">
        <v>163</v>
      </c>
      <c r="G117" s="32" t="s">
        <v>858</v>
      </c>
      <c r="H117" s="21"/>
      <c r="I117" s="22"/>
      <c r="J117" s="78"/>
      <c r="K117" s="79"/>
    </row>
    <row r="118" spans="1:11" s="4" customFormat="1" ht="96">
      <c r="A118" s="31">
        <v>114</v>
      </c>
      <c r="B118" s="38">
        <v>280</v>
      </c>
      <c r="C118" s="39" t="s">
        <v>73</v>
      </c>
      <c r="D118" s="40">
        <v>280202</v>
      </c>
      <c r="E118" s="41" t="s">
        <v>268</v>
      </c>
      <c r="F118" s="42" t="s">
        <v>218</v>
      </c>
      <c r="G118" s="100" t="s">
        <v>846</v>
      </c>
      <c r="H118" s="96" t="s">
        <v>268</v>
      </c>
      <c r="I118" s="97">
        <v>280202</v>
      </c>
      <c r="J118" s="98" t="s">
        <v>1008</v>
      </c>
      <c r="K118" s="99" t="s">
        <v>1009</v>
      </c>
    </row>
    <row r="119" spans="1:11" s="4" customFormat="1" ht="49.5" customHeight="1">
      <c r="A119" s="31">
        <v>115</v>
      </c>
      <c r="B119" s="38">
        <v>281</v>
      </c>
      <c r="C119" s="39" t="s">
        <v>74</v>
      </c>
      <c r="D119" s="40">
        <v>281201</v>
      </c>
      <c r="E119" s="41" t="s">
        <v>279</v>
      </c>
      <c r="F119" s="42" t="s">
        <v>653</v>
      </c>
      <c r="G119" s="32" t="s">
        <v>848</v>
      </c>
      <c r="H119" s="21"/>
      <c r="I119" s="22"/>
      <c r="J119" s="78"/>
      <c r="K119" s="79"/>
    </row>
    <row r="120" spans="1:11" s="4" customFormat="1" ht="49.5" customHeight="1">
      <c r="A120" s="31">
        <v>116</v>
      </c>
      <c r="B120" s="38">
        <v>281</v>
      </c>
      <c r="C120" s="39" t="s">
        <v>74</v>
      </c>
      <c r="D120" s="40">
        <v>281202</v>
      </c>
      <c r="E120" s="41" t="s">
        <v>272</v>
      </c>
      <c r="F120" s="42" t="s">
        <v>654</v>
      </c>
      <c r="G120" s="32" t="s">
        <v>848</v>
      </c>
      <c r="H120" s="21"/>
      <c r="I120" s="22"/>
      <c r="J120" s="78"/>
      <c r="K120" s="79"/>
    </row>
    <row r="121" spans="1:11" s="4" customFormat="1" ht="49.5" customHeight="1">
      <c r="A121" s="31">
        <v>117</v>
      </c>
      <c r="B121" s="38">
        <v>281</v>
      </c>
      <c r="C121" s="39" t="s">
        <v>74</v>
      </c>
      <c r="D121" s="40">
        <v>281203</v>
      </c>
      <c r="E121" s="41" t="s">
        <v>272</v>
      </c>
      <c r="F121" s="42" t="s">
        <v>655</v>
      </c>
      <c r="G121" s="32" t="s">
        <v>848</v>
      </c>
      <c r="H121" s="21"/>
      <c r="I121" s="22"/>
      <c r="J121" s="78"/>
      <c r="K121" s="79"/>
    </row>
    <row r="122" spans="1:11" s="4" customFormat="1" ht="49.5" customHeight="1">
      <c r="A122" s="31">
        <v>118</v>
      </c>
      <c r="B122" s="38">
        <v>281</v>
      </c>
      <c r="C122" s="39" t="s">
        <v>74</v>
      </c>
      <c r="D122" s="40">
        <v>281204</v>
      </c>
      <c r="E122" s="41" t="s">
        <v>273</v>
      </c>
      <c r="F122" s="42" t="s">
        <v>656</v>
      </c>
      <c r="G122" s="32" t="s">
        <v>848</v>
      </c>
      <c r="H122" s="21"/>
      <c r="I122" s="22"/>
      <c r="J122" s="78"/>
      <c r="K122" s="79"/>
    </row>
    <row r="123" spans="1:11" s="4" customFormat="1" ht="49.5" customHeight="1">
      <c r="A123" s="31">
        <v>119</v>
      </c>
      <c r="B123" s="38">
        <v>281</v>
      </c>
      <c r="C123" s="39" t="s">
        <v>74</v>
      </c>
      <c r="D123" s="40">
        <v>281205</v>
      </c>
      <c r="E123" s="41" t="s">
        <v>273</v>
      </c>
      <c r="F123" s="42" t="s">
        <v>657</v>
      </c>
      <c r="G123" s="32" t="s">
        <v>848</v>
      </c>
      <c r="H123" s="21"/>
      <c r="I123" s="22"/>
      <c r="J123" s="78"/>
      <c r="K123" s="79"/>
    </row>
    <row r="124" spans="1:11" s="4" customFormat="1" ht="360">
      <c r="A124" s="31">
        <v>120</v>
      </c>
      <c r="B124" s="38">
        <v>284</v>
      </c>
      <c r="C124" s="39" t="s">
        <v>76</v>
      </c>
      <c r="D124" s="40">
        <v>284201</v>
      </c>
      <c r="E124" s="41" t="s">
        <v>279</v>
      </c>
      <c r="F124" s="42" t="s">
        <v>658</v>
      </c>
      <c r="G124" s="100" t="s">
        <v>846</v>
      </c>
      <c r="H124" s="96" t="s">
        <v>279</v>
      </c>
      <c r="I124" s="97">
        <v>2</v>
      </c>
      <c r="J124" s="98" t="s">
        <v>1025</v>
      </c>
      <c r="K124" s="99"/>
    </row>
    <row r="125" spans="1:11" s="4" customFormat="1" ht="49.5" customHeight="1">
      <c r="A125" s="31">
        <v>121</v>
      </c>
      <c r="B125" s="38">
        <v>284</v>
      </c>
      <c r="C125" s="39" t="s">
        <v>76</v>
      </c>
      <c r="D125" s="40">
        <v>284202</v>
      </c>
      <c r="E125" s="41" t="s">
        <v>279</v>
      </c>
      <c r="F125" s="42" t="s">
        <v>172</v>
      </c>
      <c r="G125" s="32" t="s">
        <v>858</v>
      </c>
      <c r="H125" s="21"/>
      <c r="I125" s="22"/>
      <c r="J125" s="78"/>
      <c r="K125" s="79"/>
    </row>
    <row r="126" spans="1:11" s="4" customFormat="1" ht="49.5" customHeight="1">
      <c r="A126" s="31">
        <v>122</v>
      </c>
      <c r="B126" s="38">
        <v>284</v>
      </c>
      <c r="C126" s="39" t="s">
        <v>76</v>
      </c>
      <c r="D126" s="40">
        <v>284203</v>
      </c>
      <c r="E126" s="41" t="s">
        <v>279</v>
      </c>
      <c r="F126" s="42" t="s">
        <v>659</v>
      </c>
      <c r="G126" s="32" t="s">
        <v>858</v>
      </c>
      <c r="H126" s="21"/>
      <c r="I126" s="22"/>
      <c r="J126" s="78"/>
      <c r="K126" s="79"/>
    </row>
    <row r="127" spans="1:11" s="4" customFormat="1" ht="49.5" customHeight="1">
      <c r="A127" s="31">
        <v>123</v>
      </c>
      <c r="B127" s="38">
        <v>284</v>
      </c>
      <c r="C127" s="39" t="s">
        <v>76</v>
      </c>
      <c r="D127" s="40">
        <v>284204</v>
      </c>
      <c r="E127" s="41" t="s">
        <v>279</v>
      </c>
      <c r="F127" s="42" t="s">
        <v>660</v>
      </c>
      <c r="G127" s="32" t="s">
        <v>858</v>
      </c>
      <c r="H127" s="21"/>
      <c r="I127" s="22"/>
      <c r="J127" s="78"/>
      <c r="K127" s="79"/>
    </row>
    <row r="128" spans="1:11" s="4" customFormat="1" ht="49.5" customHeight="1">
      <c r="A128" s="31">
        <v>124</v>
      </c>
      <c r="B128" s="38">
        <v>284</v>
      </c>
      <c r="C128" s="39" t="s">
        <v>76</v>
      </c>
      <c r="D128" s="40">
        <v>284205</v>
      </c>
      <c r="E128" s="41" t="s">
        <v>279</v>
      </c>
      <c r="F128" s="42" t="s">
        <v>173</v>
      </c>
      <c r="G128" s="32" t="s">
        <v>858</v>
      </c>
      <c r="H128" s="21"/>
      <c r="I128" s="22"/>
      <c r="J128" s="78"/>
      <c r="K128" s="79"/>
    </row>
    <row r="129" spans="1:11" s="4" customFormat="1" ht="49.5" customHeight="1">
      <c r="A129" s="31">
        <v>125</v>
      </c>
      <c r="B129" s="38">
        <v>284</v>
      </c>
      <c r="C129" s="39" t="s">
        <v>76</v>
      </c>
      <c r="D129" s="40">
        <v>284206</v>
      </c>
      <c r="E129" s="41" t="s">
        <v>279</v>
      </c>
      <c r="F129" s="42" t="s">
        <v>174</v>
      </c>
      <c r="G129" s="32" t="s">
        <v>858</v>
      </c>
      <c r="H129" s="21"/>
      <c r="I129" s="22"/>
      <c r="J129" s="78"/>
      <c r="K129" s="79"/>
    </row>
    <row r="130" spans="1:11" s="4" customFormat="1" ht="49.5" customHeight="1">
      <c r="A130" s="31">
        <v>126</v>
      </c>
      <c r="B130" s="38">
        <v>284</v>
      </c>
      <c r="C130" s="39" t="s">
        <v>76</v>
      </c>
      <c r="D130" s="40">
        <v>284207</v>
      </c>
      <c r="E130" s="41" t="s">
        <v>279</v>
      </c>
      <c r="F130" s="42" t="s">
        <v>175</v>
      </c>
      <c r="G130" s="32" t="s">
        <v>858</v>
      </c>
      <c r="H130" s="21"/>
      <c r="I130" s="22"/>
      <c r="J130" s="78"/>
      <c r="K130" s="79"/>
    </row>
    <row r="131" spans="1:11" s="4" customFormat="1" ht="49.5" customHeight="1">
      <c r="A131" s="31">
        <v>127</v>
      </c>
      <c r="B131" s="38">
        <v>284</v>
      </c>
      <c r="C131" s="39" t="s">
        <v>76</v>
      </c>
      <c r="D131" s="40">
        <v>284208</v>
      </c>
      <c r="E131" s="41" t="s">
        <v>279</v>
      </c>
      <c r="F131" s="42" t="s">
        <v>176</v>
      </c>
      <c r="G131" s="32" t="s">
        <v>858</v>
      </c>
      <c r="H131" s="21"/>
      <c r="I131" s="22"/>
      <c r="J131" s="78"/>
      <c r="K131" s="79"/>
    </row>
    <row r="132" spans="1:11" s="4" customFormat="1" ht="49.5" customHeight="1">
      <c r="A132" s="31">
        <v>128</v>
      </c>
      <c r="B132" s="38">
        <v>284</v>
      </c>
      <c r="C132" s="39" t="s">
        <v>76</v>
      </c>
      <c r="D132" s="40">
        <v>284209</v>
      </c>
      <c r="E132" s="41" t="s">
        <v>279</v>
      </c>
      <c r="F132" s="42" t="s">
        <v>177</v>
      </c>
      <c r="G132" s="32" t="s">
        <v>858</v>
      </c>
      <c r="H132" s="21"/>
      <c r="I132" s="22"/>
      <c r="J132" s="78"/>
      <c r="K132" s="79"/>
    </row>
    <row r="133" spans="1:11" s="4" customFormat="1" ht="49.5" customHeight="1">
      <c r="A133" s="31">
        <v>129</v>
      </c>
      <c r="B133" s="38">
        <v>284</v>
      </c>
      <c r="C133" s="39" t="s">
        <v>76</v>
      </c>
      <c r="D133" s="40">
        <v>284210</v>
      </c>
      <c r="E133" s="41" t="s">
        <v>279</v>
      </c>
      <c r="F133" s="42" t="s">
        <v>661</v>
      </c>
      <c r="G133" s="32" t="s">
        <v>858</v>
      </c>
      <c r="H133" s="21"/>
      <c r="I133" s="22"/>
      <c r="J133" s="78"/>
      <c r="K133" s="79"/>
    </row>
    <row r="134" spans="1:11" s="4" customFormat="1" ht="49.5" customHeight="1">
      <c r="A134" s="31">
        <v>130</v>
      </c>
      <c r="B134" s="38">
        <v>284</v>
      </c>
      <c r="C134" s="39" t="s">
        <v>76</v>
      </c>
      <c r="D134" s="40">
        <v>284211</v>
      </c>
      <c r="E134" s="41" t="s">
        <v>272</v>
      </c>
      <c r="F134" s="42" t="s">
        <v>662</v>
      </c>
      <c r="G134" s="32" t="s">
        <v>858</v>
      </c>
      <c r="H134" s="21"/>
      <c r="I134" s="22"/>
      <c r="J134" s="78"/>
      <c r="K134" s="79"/>
    </row>
    <row r="135" spans="1:11" s="4" customFormat="1" ht="49.5" customHeight="1">
      <c r="A135" s="31">
        <v>131</v>
      </c>
      <c r="B135" s="38">
        <v>284</v>
      </c>
      <c r="C135" s="39" t="s">
        <v>76</v>
      </c>
      <c r="D135" s="40">
        <v>284212</v>
      </c>
      <c r="E135" s="41" t="s">
        <v>279</v>
      </c>
      <c r="F135" s="42" t="s">
        <v>663</v>
      </c>
      <c r="G135" s="32" t="s">
        <v>858</v>
      </c>
      <c r="H135" s="21"/>
      <c r="I135" s="22"/>
      <c r="J135" s="78"/>
      <c r="K135" s="79"/>
    </row>
    <row r="136" spans="1:11" s="4" customFormat="1" ht="48.75" customHeight="1">
      <c r="A136" s="31">
        <v>132</v>
      </c>
      <c r="B136" s="38">
        <v>285</v>
      </c>
      <c r="C136" s="39" t="s">
        <v>18</v>
      </c>
      <c r="D136" s="40">
        <v>285201</v>
      </c>
      <c r="E136" s="41" t="s">
        <v>272</v>
      </c>
      <c r="F136" s="42" t="s">
        <v>664</v>
      </c>
      <c r="G136" s="100" t="s">
        <v>849</v>
      </c>
      <c r="H136" s="96" t="s">
        <v>272</v>
      </c>
      <c r="I136" s="97" t="s">
        <v>931</v>
      </c>
      <c r="J136" s="98" t="s">
        <v>932</v>
      </c>
      <c r="K136" s="99" t="s">
        <v>933</v>
      </c>
    </row>
    <row r="137" spans="1:11" s="4" customFormat="1" ht="49.5" customHeight="1">
      <c r="A137" s="31">
        <v>133</v>
      </c>
      <c r="B137" s="38">
        <v>285</v>
      </c>
      <c r="C137" s="39" t="s">
        <v>18</v>
      </c>
      <c r="D137" s="40">
        <v>285202</v>
      </c>
      <c r="E137" s="41" t="s">
        <v>279</v>
      </c>
      <c r="F137" s="42" t="s">
        <v>665</v>
      </c>
      <c r="G137" s="32" t="s">
        <v>848</v>
      </c>
      <c r="H137" s="21"/>
      <c r="I137" s="22"/>
      <c r="J137" s="78"/>
      <c r="K137" s="79"/>
    </row>
    <row r="138" spans="1:11" s="4" customFormat="1" ht="49.5" customHeight="1">
      <c r="A138" s="31">
        <v>134</v>
      </c>
      <c r="B138" s="38">
        <v>285</v>
      </c>
      <c r="C138" s="39" t="s">
        <v>18</v>
      </c>
      <c r="D138" s="40">
        <v>285203</v>
      </c>
      <c r="E138" s="41" t="s">
        <v>272</v>
      </c>
      <c r="F138" s="42" t="s">
        <v>666</v>
      </c>
      <c r="G138" s="32" t="s">
        <v>848</v>
      </c>
      <c r="H138" s="21"/>
      <c r="I138" s="22"/>
      <c r="J138" s="78"/>
      <c r="K138" s="79"/>
    </row>
    <row r="139" spans="1:11" s="4" customFormat="1" ht="49.5" customHeight="1">
      <c r="A139" s="31">
        <v>135</v>
      </c>
      <c r="B139" s="38">
        <v>285</v>
      </c>
      <c r="C139" s="39" t="s">
        <v>18</v>
      </c>
      <c r="D139" s="40">
        <v>285204</v>
      </c>
      <c r="E139" s="41" t="s">
        <v>279</v>
      </c>
      <c r="F139" s="42" t="s">
        <v>667</v>
      </c>
      <c r="G139" s="32" t="s">
        <v>848</v>
      </c>
      <c r="H139" s="21"/>
      <c r="I139" s="22"/>
      <c r="J139" s="78"/>
      <c r="K139" s="79"/>
    </row>
    <row r="140" spans="1:11" s="4" customFormat="1" ht="49.5" customHeight="1">
      <c r="A140" s="31">
        <v>136</v>
      </c>
      <c r="B140" s="38">
        <v>285</v>
      </c>
      <c r="C140" s="39" t="s">
        <v>18</v>
      </c>
      <c r="D140" s="40">
        <v>285205</v>
      </c>
      <c r="E140" s="41" t="s">
        <v>279</v>
      </c>
      <c r="F140" s="42" t="s">
        <v>668</v>
      </c>
      <c r="G140" s="100" t="s">
        <v>849</v>
      </c>
      <c r="H140" s="96" t="s">
        <v>279</v>
      </c>
      <c r="I140" s="97" t="s">
        <v>928</v>
      </c>
      <c r="J140" s="98" t="s">
        <v>934</v>
      </c>
      <c r="K140" s="99" t="s">
        <v>935</v>
      </c>
    </row>
    <row r="141" spans="1:11" s="4" customFormat="1" ht="49.5" customHeight="1">
      <c r="A141" s="31">
        <v>137</v>
      </c>
      <c r="B141" s="38">
        <v>285</v>
      </c>
      <c r="C141" s="39" t="s">
        <v>18</v>
      </c>
      <c r="D141" s="40">
        <v>285206</v>
      </c>
      <c r="E141" s="41" t="s">
        <v>279</v>
      </c>
      <c r="F141" s="42" t="s">
        <v>669</v>
      </c>
      <c r="G141" s="32" t="s">
        <v>848</v>
      </c>
      <c r="H141" s="21"/>
      <c r="I141" s="22"/>
      <c r="J141" s="78"/>
      <c r="K141" s="79"/>
    </row>
    <row r="142" spans="1:11" s="4" customFormat="1" ht="49.5" customHeight="1">
      <c r="A142" s="31">
        <v>138</v>
      </c>
      <c r="B142" s="38">
        <v>285</v>
      </c>
      <c r="C142" s="39" t="s">
        <v>18</v>
      </c>
      <c r="D142" s="40">
        <v>285207</v>
      </c>
      <c r="E142" s="41" t="s">
        <v>279</v>
      </c>
      <c r="F142" s="42" t="s">
        <v>138</v>
      </c>
      <c r="G142" s="32" t="s">
        <v>848</v>
      </c>
      <c r="H142" s="21"/>
      <c r="I142" s="22"/>
      <c r="J142" s="78"/>
      <c r="K142" s="79"/>
    </row>
    <row r="143" spans="1:11" s="4" customFormat="1" ht="49.5" customHeight="1">
      <c r="A143" s="31">
        <v>139</v>
      </c>
      <c r="B143" s="38">
        <v>285</v>
      </c>
      <c r="C143" s="39" t="s">
        <v>18</v>
      </c>
      <c r="D143" s="40">
        <v>285208</v>
      </c>
      <c r="E143" s="41" t="s">
        <v>279</v>
      </c>
      <c r="F143" s="42" t="s">
        <v>139</v>
      </c>
      <c r="G143" s="32" t="s">
        <v>848</v>
      </c>
      <c r="H143" s="21"/>
      <c r="I143" s="22"/>
      <c r="J143" s="78"/>
      <c r="K143" s="79"/>
    </row>
    <row r="144" spans="1:11" s="4" customFormat="1" ht="49.5" customHeight="1">
      <c r="A144" s="31">
        <v>140</v>
      </c>
      <c r="B144" s="38">
        <v>287</v>
      </c>
      <c r="C144" s="39" t="s">
        <v>77</v>
      </c>
      <c r="D144" s="40">
        <v>287201</v>
      </c>
      <c r="E144" s="41" t="s">
        <v>267</v>
      </c>
      <c r="F144" s="42" t="s">
        <v>122</v>
      </c>
      <c r="G144" s="32" t="s">
        <v>858</v>
      </c>
      <c r="H144" s="21"/>
      <c r="I144" s="22"/>
      <c r="J144" s="78"/>
      <c r="K144" s="79"/>
    </row>
    <row r="145" spans="1:11" s="4" customFormat="1" ht="49.5" customHeight="1">
      <c r="A145" s="31">
        <v>141</v>
      </c>
      <c r="B145" s="38">
        <v>288</v>
      </c>
      <c r="C145" s="39" t="s">
        <v>38</v>
      </c>
      <c r="D145" s="40">
        <v>288201</v>
      </c>
      <c r="E145" s="41" t="s">
        <v>99</v>
      </c>
      <c r="F145" s="42" t="s">
        <v>221</v>
      </c>
      <c r="G145" s="32" t="s">
        <v>1044</v>
      </c>
      <c r="H145" s="21"/>
      <c r="I145" s="22"/>
      <c r="J145" s="78"/>
      <c r="K145" s="79"/>
    </row>
    <row r="146" spans="1:11" s="4" customFormat="1" ht="49.5" customHeight="1">
      <c r="A146" s="31">
        <v>142</v>
      </c>
      <c r="B146" s="38">
        <v>288</v>
      </c>
      <c r="C146" s="39" t="s">
        <v>38</v>
      </c>
      <c r="D146" s="40">
        <v>288202</v>
      </c>
      <c r="E146" s="41" t="s">
        <v>270</v>
      </c>
      <c r="F146" s="42" t="s">
        <v>222</v>
      </c>
      <c r="G146" s="32" t="s">
        <v>1044</v>
      </c>
      <c r="H146" s="21"/>
      <c r="I146" s="22"/>
      <c r="J146" s="78"/>
      <c r="K146" s="79"/>
    </row>
    <row r="147" spans="1:11" s="4" customFormat="1" ht="49.5" customHeight="1">
      <c r="A147" s="31">
        <v>143</v>
      </c>
      <c r="B147" s="38">
        <v>289</v>
      </c>
      <c r="C147" s="39" t="s">
        <v>78</v>
      </c>
      <c r="D147" s="40">
        <v>289201</v>
      </c>
      <c r="E147" s="41" t="s">
        <v>273</v>
      </c>
      <c r="F147" s="42" t="s">
        <v>609</v>
      </c>
      <c r="G147" s="32" t="s">
        <v>858</v>
      </c>
      <c r="H147" s="21"/>
      <c r="I147" s="22"/>
      <c r="J147" s="78"/>
      <c r="K147" s="79"/>
    </row>
    <row r="148" spans="1:11" s="4" customFormat="1" ht="72">
      <c r="A148" s="31">
        <v>144</v>
      </c>
      <c r="B148" s="38">
        <v>291</v>
      </c>
      <c r="C148" s="39" t="s">
        <v>490</v>
      </c>
      <c r="D148" s="40">
        <v>291201</v>
      </c>
      <c r="E148" s="41" t="s">
        <v>272</v>
      </c>
      <c r="F148" s="42" t="s">
        <v>670</v>
      </c>
      <c r="G148" s="100" t="s">
        <v>849</v>
      </c>
      <c r="H148" s="96" t="s">
        <v>272</v>
      </c>
      <c r="I148" s="97" t="s">
        <v>944</v>
      </c>
      <c r="J148" s="98" t="s">
        <v>945</v>
      </c>
      <c r="K148" s="99"/>
    </row>
    <row r="149" spans="1:11" s="4" customFormat="1" ht="72">
      <c r="A149" s="31">
        <v>145</v>
      </c>
      <c r="B149" s="38">
        <v>291</v>
      </c>
      <c r="C149" s="39" t="s">
        <v>490</v>
      </c>
      <c r="D149" s="40">
        <v>291202</v>
      </c>
      <c r="E149" s="41" t="s">
        <v>271</v>
      </c>
      <c r="F149" s="42" t="s">
        <v>671</v>
      </c>
      <c r="G149" s="100" t="s">
        <v>846</v>
      </c>
      <c r="H149" s="96" t="s">
        <v>271</v>
      </c>
      <c r="I149" s="97" t="s">
        <v>946</v>
      </c>
      <c r="J149" s="98" t="s">
        <v>947</v>
      </c>
      <c r="K149" s="99"/>
    </row>
    <row r="150" spans="1:11" s="4" customFormat="1" ht="49.5" customHeight="1">
      <c r="A150" s="31">
        <v>146</v>
      </c>
      <c r="B150" s="38">
        <v>291</v>
      </c>
      <c r="C150" s="39" t="s">
        <v>490</v>
      </c>
      <c r="D150" s="40">
        <v>291203</v>
      </c>
      <c r="E150" s="41" t="s">
        <v>271</v>
      </c>
      <c r="F150" s="42" t="s">
        <v>672</v>
      </c>
      <c r="G150" s="32" t="s">
        <v>848</v>
      </c>
      <c r="H150" s="21"/>
      <c r="I150" s="22"/>
      <c r="J150" s="78"/>
      <c r="K150" s="79"/>
    </row>
    <row r="151" spans="1:11" s="4" customFormat="1" ht="49.5" customHeight="1">
      <c r="A151" s="31">
        <v>147</v>
      </c>
      <c r="B151" s="38">
        <v>291</v>
      </c>
      <c r="C151" s="39" t="s">
        <v>490</v>
      </c>
      <c r="D151" s="40">
        <v>291204</v>
      </c>
      <c r="E151" s="41" t="s">
        <v>271</v>
      </c>
      <c r="F151" s="42" t="s">
        <v>673</v>
      </c>
      <c r="G151" s="32" t="s">
        <v>848</v>
      </c>
      <c r="H151" s="21"/>
      <c r="I151" s="22"/>
      <c r="J151" s="78"/>
      <c r="K151" s="79"/>
    </row>
    <row r="152" spans="1:11" s="4" customFormat="1" ht="49.5" customHeight="1">
      <c r="A152" s="31">
        <v>148</v>
      </c>
      <c r="B152" s="38">
        <v>292</v>
      </c>
      <c r="C152" s="39" t="s">
        <v>79</v>
      </c>
      <c r="D152" s="40">
        <v>292201</v>
      </c>
      <c r="E152" s="41" t="s">
        <v>268</v>
      </c>
      <c r="F152" s="42" t="s">
        <v>674</v>
      </c>
      <c r="G152" s="32" t="s">
        <v>858</v>
      </c>
      <c r="H152" s="21"/>
      <c r="I152" s="22"/>
      <c r="J152" s="78"/>
      <c r="K152" s="79"/>
    </row>
    <row r="153" spans="1:11" s="4" customFormat="1" ht="48">
      <c r="A153" s="31">
        <v>149</v>
      </c>
      <c r="B153" s="38">
        <v>294</v>
      </c>
      <c r="C153" s="39" t="s">
        <v>80</v>
      </c>
      <c r="D153" s="40">
        <v>294201</v>
      </c>
      <c r="E153" s="41" t="s">
        <v>272</v>
      </c>
      <c r="F153" s="42" t="s">
        <v>675</v>
      </c>
      <c r="G153" s="100" t="s">
        <v>846</v>
      </c>
      <c r="H153" s="96" t="s">
        <v>272</v>
      </c>
      <c r="I153" s="97" t="s">
        <v>1026</v>
      </c>
      <c r="J153" s="98" t="s">
        <v>1027</v>
      </c>
      <c r="K153" s="99" t="s">
        <v>1028</v>
      </c>
    </row>
    <row r="154" spans="1:11" s="4" customFormat="1" ht="49.5" customHeight="1">
      <c r="A154" s="31">
        <v>150</v>
      </c>
      <c r="B154" s="38">
        <v>294</v>
      </c>
      <c r="C154" s="39" t="s">
        <v>80</v>
      </c>
      <c r="D154" s="40">
        <v>294202</v>
      </c>
      <c r="E154" s="41" t="s">
        <v>268</v>
      </c>
      <c r="F154" s="42" t="s">
        <v>184</v>
      </c>
      <c r="G154" s="32" t="s">
        <v>848</v>
      </c>
      <c r="H154" s="21"/>
      <c r="I154" s="22"/>
      <c r="J154" s="78"/>
      <c r="K154" s="79"/>
    </row>
    <row r="155" spans="1:11" s="4" customFormat="1" ht="49.5" customHeight="1">
      <c r="A155" s="31">
        <v>151</v>
      </c>
      <c r="B155" s="38">
        <v>295</v>
      </c>
      <c r="C155" s="39" t="s">
        <v>81</v>
      </c>
      <c r="D155" s="40">
        <v>295201</v>
      </c>
      <c r="E155" s="41" t="s">
        <v>268</v>
      </c>
      <c r="F155" s="42" t="s">
        <v>206</v>
      </c>
      <c r="G155" s="32" t="s">
        <v>848</v>
      </c>
      <c r="H155" s="21"/>
      <c r="I155" s="22"/>
      <c r="J155" s="78"/>
      <c r="K155" s="79"/>
    </row>
    <row r="156" spans="1:11" s="4" customFormat="1" ht="49.5" customHeight="1">
      <c r="A156" s="31">
        <v>152</v>
      </c>
      <c r="B156" s="38">
        <v>298</v>
      </c>
      <c r="C156" s="39" t="s">
        <v>83</v>
      </c>
      <c r="D156" s="40">
        <v>298201</v>
      </c>
      <c r="E156" s="41" t="s">
        <v>268</v>
      </c>
      <c r="F156" s="42" t="s">
        <v>676</v>
      </c>
      <c r="G156" s="32" t="s">
        <v>858</v>
      </c>
      <c r="H156" s="21"/>
      <c r="I156" s="22"/>
      <c r="J156" s="78"/>
      <c r="K156" s="79"/>
    </row>
    <row r="157" spans="1:11" s="4" customFormat="1" ht="49.5" customHeight="1">
      <c r="A157" s="31">
        <v>153</v>
      </c>
      <c r="B157" s="38">
        <v>298</v>
      </c>
      <c r="C157" s="39" t="s">
        <v>83</v>
      </c>
      <c r="D157" s="40">
        <v>298202</v>
      </c>
      <c r="E157" s="41" t="s">
        <v>268</v>
      </c>
      <c r="F157" s="42" t="s">
        <v>182</v>
      </c>
      <c r="G157" s="32" t="s">
        <v>858</v>
      </c>
      <c r="H157" s="21"/>
      <c r="I157" s="22"/>
      <c r="J157" s="78"/>
      <c r="K157" s="79"/>
    </row>
    <row r="158" spans="1:11" s="4" customFormat="1" ht="49.5" customHeight="1">
      <c r="A158" s="31">
        <v>154</v>
      </c>
      <c r="B158" s="38">
        <v>701</v>
      </c>
      <c r="C158" s="39" t="s">
        <v>85</v>
      </c>
      <c r="D158" s="40">
        <v>701201</v>
      </c>
      <c r="E158" s="41" t="s">
        <v>268</v>
      </c>
      <c r="F158" s="42" t="s">
        <v>237</v>
      </c>
      <c r="G158" s="32" t="s">
        <v>858</v>
      </c>
      <c r="H158" s="21"/>
      <c r="I158" s="22"/>
      <c r="J158" s="78"/>
      <c r="K158" s="79"/>
    </row>
    <row r="159" spans="1:11" s="4" customFormat="1" ht="303.75">
      <c r="A159" s="31">
        <v>155</v>
      </c>
      <c r="B159" s="38">
        <v>704</v>
      </c>
      <c r="C159" s="39" t="s">
        <v>86</v>
      </c>
      <c r="D159" s="40">
        <v>704201</v>
      </c>
      <c r="E159" s="41" t="s">
        <v>272</v>
      </c>
      <c r="F159" s="42" t="s">
        <v>677</v>
      </c>
      <c r="G159" s="100" t="s">
        <v>846</v>
      </c>
      <c r="H159" s="96" t="s">
        <v>272</v>
      </c>
      <c r="I159" s="97">
        <v>704201</v>
      </c>
      <c r="J159" s="111" t="s">
        <v>1049</v>
      </c>
      <c r="K159" s="99" t="s">
        <v>892</v>
      </c>
    </row>
    <row r="160" spans="1:11" s="4" customFormat="1" ht="49.5" customHeight="1">
      <c r="A160" s="31">
        <v>156</v>
      </c>
      <c r="B160" s="38">
        <v>704</v>
      </c>
      <c r="C160" s="39" t="s">
        <v>86</v>
      </c>
      <c r="D160" s="40">
        <v>704202</v>
      </c>
      <c r="E160" s="41" t="s">
        <v>268</v>
      </c>
      <c r="F160" s="42" t="s">
        <v>678</v>
      </c>
      <c r="G160" s="32" t="s">
        <v>848</v>
      </c>
      <c r="H160" s="21"/>
      <c r="I160" s="22"/>
      <c r="J160" s="78"/>
      <c r="K160" s="79"/>
    </row>
    <row r="161" spans="1:11" s="4" customFormat="1" ht="49.5" customHeight="1">
      <c r="A161" s="31">
        <v>157</v>
      </c>
      <c r="B161" s="38">
        <v>704</v>
      </c>
      <c r="C161" s="39" t="s">
        <v>86</v>
      </c>
      <c r="D161" s="40">
        <v>704203</v>
      </c>
      <c r="E161" s="41" t="s">
        <v>268</v>
      </c>
      <c r="F161" s="42" t="s">
        <v>679</v>
      </c>
      <c r="G161" s="32" t="s">
        <v>848</v>
      </c>
      <c r="H161" s="21"/>
      <c r="I161" s="22"/>
      <c r="J161" s="78"/>
      <c r="K161" s="79"/>
    </row>
    <row r="162" spans="1:11" s="4" customFormat="1" ht="58.5">
      <c r="A162" s="31">
        <v>158</v>
      </c>
      <c r="B162" s="38">
        <v>705</v>
      </c>
      <c r="C162" s="39" t="s">
        <v>7</v>
      </c>
      <c r="D162" s="40">
        <v>705201</v>
      </c>
      <c r="E162" s="41" t="s">
        <v>268</v>
      </c>
      <c r="F162" s="42" t="s">
        <v>680</v>
      </c>
      <c r="G162" s="32" t="s">
        <v>848</v>
      </c>
      <c r="H162" s="21"/>
      <c r="I162" s="22"/>
      <c r="J162" s="78"/>
      <c r="K162" s="79"/>
    </row>
    <row r="163" spans="1:11" s="4" customFormat="1" ht="49.5" customHeight="1">
      <c r="A163" s="31">
        <v>159</v>
      </c>
      <c r="B163" s="38">
        <v>705</v>
      </c>
      <c r="C163" s="39" t="s">
        <v>7</v>
      </c>
      <c r="D163" s="40">
        <v>705202</v>
      </c>
      <c r="E163" s="41" t="s">
        <v>268</v>
      </c>
      <c r="F163" s="42" t="s">
        <v>681</v>
      </c>
      <c r="G163" s="32" t="s">
        <v>848</v>
      </c>
      <c r="H163" s="21"/>
      <c r="I163" s="22"/>
      <c r="J163" s="78"/>
      <c r="K163" s="79"/>
    </row>
    <row r="164" spans="1:11" s="4" customFormat="1" ht="49.5" customHeight="1">
      <c r="A164" s="31">
        <v>160</v>
      </c>
      <c r="B164" s="38">
        <v>705</v>
      </c>
      <c r="C164" s="39" t="s">
        <v>7</v>
      </c>
      <c r="D164" s="40">
        <v>705203</v>
      </c>
      <c r="E164" s="41" t="s">
        <v>268</v>
      </c>
      <c r="F164" s="42" t="s">
        <v>682</v>
      </c>
      <c r="G164" s="32" t="s">
        <v>848</v>
      </c>
      <c r="H164" s="21"/>
      <c r="I164" s="22"/>
      <c r="J164" s="78"/>
      <c r="K164" s="79"/>
    </row>
    <row r="165" spans="1:11" s="4" customFormat="1" ht="49.5" customHeight="1">
      <c r="A165" s="31">
        <v>161</v>
      </c>
      <c r="B165" s="38">
        <v>705</v>
      </c>
      <c r="C165" s="39" t="s">
        <v>7</v>
      </c>
      <c r="D165" s="40">
        <v>705204</v>
      </c>
      <c r="E165" s="41" t="s">
        <v>269</v>
      </c>
      <c r="F165" s="42" t="s">
        <v>683</v>
      </c>
      <c r="G165" s="32" t="s">
        <v>848</v>
      </c>
      <c r="H165" s="21"/>
      <c r="I165" s="22"/>
      <c r="J165" s="78"/>
      <c r="K165" s="79"/>
    </row>
    <row r="166" spans="1:11" s="4" customFormat="1" ht="49.5" customHeight="1">
      <c r="A166" s="31">
        <v>162</v>
      </c>
      <c r="B166" s="38">
        <v>705</v>
      </c>
      <c r="C166" s="39" t="s">
        <v>7</v>
      </c>
      <c r="D166" s="40">
        <v>705205</v>
      </c>
      <c r="E166" s="41" t="s">
        <v>269</v>
      </c>
      <c r="F166" s="42" t="s">
        <v>684</v>
      </c>
      <c r="G166" s="32" t="s">
        <v>848</v>
      </c>
      <c r="H166" s="21"/>
      <c r="I166" s="22"/>
      <c r="J166" s="78"/>
      <c r="K166" s="79"/>
    </row>
    <row r="167" spans="1:11" s="4" customFormat="1" ht="49.5" customHeight="1">
      <c r="A167" s="31">
        <v>163</v>
      </c>
      <c r="B167" s="38">
        <v>706</v>
      </c>
      <c r="C167" s="39" t="s">
        <v>87</v>
      </c>
      <c r="D167" s="40">
        <v>706201</v>
      </c>
      <c r="E167" s="41" t="s">
        <v>274</v>
      </c>
      <c r="F167" s="42" t="s">
        <v>128</v>
      </c>
      <c r="G167" s="32" t="s">
        <v>858</v>
      </c>
      <c r="H167" s="21"/>
      <c r="I167" s="22"/>
      <c r="J167" s="78"/>
      <c r="K167" s="79"/>
    </row>
    <row r="168" spans="1:11" s="4" customFormat="1" ht="49.5" customHeight="1">
      <c r="A168" s="31">
        <v>164</v>
      </c>
      <c r="B168" s="38">
        <v>707</v>
      </c>
      <c r="C168" s="39" t="s">
        <v>88</v>
      </c>
      <c r="D168" s="40">
        <v>707201</v>
      </c>
      <c r="E168" s="41" t="s">
        <v>272</v>
      </c>
      <c r="F168" s="42" t="s">
        <v>685</v>
      </c>
      <c r="G168" s="32" t="s">
        <v>866</v>
      </c>
      <c r="H168" s="21"/>
      <c r="I168" s="22"/>
      <c r="J168" s="78"/>
      <c r="K168" s="79"/>
    </row>
    <row r="169" spans="1:11" s="4" customFormat="1" ht="49.5" customHeight="1">
      <c r="A169" s="31">
        <v>165</v>
      </c>
      <c r="B169" s="38">
        <v>708</v>
      </c>
      <c r="C169" s="39" t="s">
        <v>3</v>
      </c>
      <c r="D169" s="40">
        <v>708201</v>
      </c>
      <c r="E169" s="41" t="s">
        <v>268</v>
      </c>
      <c r="F169" s="42" t="s">
        <v>686</v>
      </c>
      <c r="G169" s="32" t="s">
        <v>848</v>
      </c>
      <c r="H169" s="21"/>
      <c r="I169" s="22"/>
      <c r="J169" s="78"/>
      <c r="K169" s="79"/>
    </row>
    <row r="170" spans="1:11" s="4" customFormat="1" ht="144.75" customHeight="1">
      <c r="A170" s="31">
        <v>166</v>
      </c>
      <c r="B170" s="38">
        <v>708</v>
      </c>
      <c r="C170" s="39" t="s">
        <v>3</v>
      </c>
      <c r="D170" s="40">
        <v>708202</v>
      </c>
      <c r="E170" s="41" t="s">
        <v>268</v>
      </c>
      <c r="F170" s="42" t="s">
        <v>118</v>
      </c>
      <c r="G170" s="100" t="s">
        <v>846</v>
      </c>
      <c r="H170" s="96" t="s">
        <v>268</v>
      </c>
      <c r="I170" s="97" t="s">
        <v>895</v>
      </c>
      <c r="J170" s="98" t="s">
        <v>897</v>
      </c>
      <c r="K170" s="99" t="s">
        <v>896</v>
      </c>
    </row>
    <row r="171" spans="1:11" s="4" customFormat="1" ht="49.5" customHeight="1">
      <c r="A171" s="31">
        <v>167</v>
      </c>
      <c r="B171" s="38">
        <v>708</v>
      </c>
      <c r="C171" s="39" t="s">
        <v>3</v>
      </c>
      <c r="D171" s="40">
        <v>708203</v>
      </c>
      <c r="E171" s="41" t="s">
        <v>268</v>
      </c>
      <c r="F171" s="42" t="s">
        <v>687</v>
      </c>
      <c r="G171" s="32" t="s">
        <v>848</v>
      </c>
      <c r="H171" s="21"/>
      <c r="I171" s="22"/>
      <c r="J171" s="78"/>
      <c r="K171" s="79"/>
    </row>
    <row r="172" spans="1:11" s="4" customFormat="1" ht="49.5" customHeight="1">
      <c r="A172" s="31">
        <v>168</v>
      </c>
      <c r="B172" s="38">
        <v>712</v>
      </c>
      <c r="C172" s="39" t="s">
        <v>21</v>
      </c>
      <c r="D172" s="40">
        <v>712201</v>
      </c>
      <c r="E172" s="41" t="s">
        <v>269</v>
      </c>
      <c r="F172" s="42" t="s">
        <v>688</v>
      </c>
      <c r="G172" s="100" t="s">
        <v>846</v>
      </c>
      <c r="H172" s="96" t="s">
        <v>269</v>
      </c>
      <c r="I172" s="97" t="s">
        <v>953</v>
      </c>
      <c r="J172" s="98" t="s">
        <v>954</v>
      </c>
      <c r="K172" s="99" t="s">
        <v>956</v>
      </c>
    </row>
    <row r="173" spans="1:11" s="4" customFormat="1" ht="49.5" customHeight="1">
      <c r="A173" s="31">
        <v>169</v>
      </c>
      <c r="B173" s="38">
        <v>712</v>
      </c>
      <c r="C173" s="39" t="s">
        <v>21</v>
      </c>
      <c r="D173" s="40">
        <v>712202</v>
      </c>
      <c r="E173" s="41" t="s">
        <v>269</v>
      </c>
      <c r="F173" s="42" t="s">
        <v>689</v>
      </c>
      <c r="G173" s="32" t="s">
        <v>848</v>
      </c>
      <c r="H173" s="21"/>
      <c r="I173" s="22"/>
      <c r="J173" s="78"/>
      <c r="K173" s="79"/>
    </row>
    <row r="174" spans="1:11" s="4" customFormat="1" ht="49.5" customHeight="1">
      <c r="A174" s="31">
        <v>170</v>
      </c>
      <c r="B174" s="38">
        <v>712</v>
      </c>
      <c r="C174" s="39" t="s">
        <v>21</v>
      </c>
      <c r="D174" s="40">
        <v>712203</v>
      </c>
      <c r="E174" s="41" t="s">
        <v>269</v>
      </c>
      <c r="F174" s="42" t="s">
        <v>690</v>
      </c>
      <c r="G174" s="32" t="s">
        <v>848</v>
      </c>
      <c r="H174" s="21"/>
      <c r="I174" s="22"/>
      <c r="J174" s="78"/>
      <c r="K174" s="79"/>
    </row>
    <row r="175" spans="1:11" s="4" customFormat="1" ht="49.5" customHeight="1">
      <c r="A175" s="31">
        <v>171</v>
      </c>
      <c r="B175" s="38">
        <v>712</v>
      </c>
      <c r="C175" s="39" t="s">
        <v>21</v>
      </c>
      <c r="D175" s="40">
        <v>712204</v>
      </c>
      <c r="E175" s="41" t="s">
        <v>269</v>
      </c>
      <c r="F175" s="42" t="s">
        <v>691</v>
      </c>
      <c r="G175" s="32" t="s">
        <v>848</v>
      </c>
      <c r="H175" s="21"/>
      <c r="I175" s="22"/>
      <c r="J175" s="78"/>
      <c r="K175" s="79"/>
    </row>
    <row r="176" spans="1:11" s="4" customFormat="1" ht="49.5" customHeight="1">
      <c r="A176" s="31">
        <v>172</v>
      </c>
      <c r="B176" s="38">
        <v>712</v>
      </c>
      <c r="C176" s="39" t="s">
        <v>21</v>
      </c>
      <c r="D176" s="40">
        <v>712205</v>
      </c>
      <c r="E176" s="41" t="s">
        <v>269</v>
      </c>
      <c r="F176" s="42" t="s">
        <v>692</v>
      </c>
      <c r="G176" s="32" t="s">
        <v>848</v>
      </c>
      <c r="H176" s="21"/>
      <c r="I176" s="22"/>
      <c r="J176" s="78"/>
      <c r="K176" s="79"/>
    </row>
    <row r="177" spans="1:11" s="4" customFormat="1" ht="49.5" customHeight="1">
      <c r="A177" s="31">
        <v>173</v>
      </c>
      <c r="B177" s="38">
        <v>712</v>
      </c>
      <c r="C177" s="39" t="s">
        <v>21</v>
      </c>
      <c r="D177" s="40">
        <v>712206</v>
      </c>
      <c r="E177" s="41" t="s">
        <v>268</v>
      </c>
      <c r="F177" s="42" t="s">
        <v>119</v>
      </c>
      <c r="G177" s="32" t="s">
        <v>848</v>
      </c>
      <c r="H177" s="21"/>
      <c r="I177" s="22"/>
      <c r="J177" s="78"/>
      <c r="K177" s="79"/>
    </row>
    <row r="178" spans="1:11" s="4" customFormat="1" ht="49.5" customHeight="1">
      <c r="A178" s="31">
        <v>174</v>
      </c>
      <c r="B178" s="38">
        <v>712</v>
      </c>
      <c r="C178" s="39" t="s">
        <v>21</v>
      </c>
      <c r="D178" s="40">
        <v>712207</v>
      </c>
      <c r="E178" s="41" t="s">
        <v>269</v>
      </c>
      <c r="F178" s="42" t="s">
        <v>208</v>
      </c>
      <c r="G178" s="32" t="s">
        <v>848</v>
      </c>
      <c r="H178" s="21"/>
      <c r="I178" s="22"/>
      <c r="J178" s="78"/>
      <c r="K178" s="79"/>
    </row>
    <row r="179" spans="1:11" s="4" customFormat="1" ht="49.5" customHeight="1">
      <c r="A179" s="31">
        <v>175</v>
      </c>
      <c r="B179" s="38">
        <v>713</v>
      </c>
      <c r="C179" s="39" t="s">
        <v>98</v>
      </c>
      <c r="D179" s="40">
        <v>713201</v>
      </c>
      <c r="E179" s="41" t="s">
        <v>279</v>
      </c>
      <c r="F179" s="42" t="s">
        <v>163</v>
      </c>
      <c r="G179" s="32" t="s">
        <v>858</v>
      </c>
      <c r="H179" s="21"/>
      <c r="I179" s="22"/>
      <c r="J179" s="78"/>
      <c r="K179" s="79"/>
    </row>
    <row r="180" spans="1:11" s="4" customFormat="1" ht="49.5" customHeight="1">
      <c r="A180" s="31">
        <v>176</v>
      </c>
      <c r="B180" s="38">
        <v>715</v>
      </c>
      <c r="C180" s="39" t="s">
        <v>31</v>
      </c>
      <c r="D180" s="40">
        <v>715201</v>
      </c>
      <c r="E180" s="41" t="s">
        <v>273</v>
      </c>
      <c r="F180" s="42" t="s">
        <v>693</v>
      </c>
      <c r="G180" s="32" t="s">
        <v>867</v>
      </c>
      <c r="H180" s="21"/>
      <c r="I180" s="22"/>
      <c r="J180" s="78"/>
      <c r="K180" s="79"/>
    </row>
    <row r="181" spans="1:11" s="4" customFormat="1" ht="49.5" customHeight="1">
      <c r="A181" s="31">
        <v>177</v>
      </c>
      <c r="B181" s="38">
        <v>715</v>
      </c>
      <c r="C181" s="39" t="s">
        <v>31</v>
      </c>
      <c r="D181" s="40">
        <v>715202</v>
      </c>
      <c r="E181" s="41" t="s">
        <v>272</v>
      </c>
      <c r="F181" s="42" t="s">
        <v>694</v>
      </c>
      <c r="G181" s="32" t="s">
        <v>867</v>
      </c>
      <c r="H181" s="21"/>
      <c r="I181" s="22"/>
      <c r="J181" s="78"/>
      <c r="K181" s="79"/>
    </row>
    <row r="182" spans="1:11" s="4" customFormat="1" ht="49.5" customHeight="1">
      <c r="A182" s="31">
        <v>178</v>
      </c>
      <c r="B182" s="38">
        <v>715</v>
      </c>
      <c r="C182" s="39" t="s">
        <v>31</v>
      </c>
      <c r="D182" s="40">
        <v>715203</v>
      </c>
      <c r="E182" s="41" t="s">
        <v>271</v>
      </c>
      <c r="F182" s="42" t="s">
        <v>126</v>
      </c>
      <c r="G182" s="32" t="s">
        <v>858</v>
      </c>
      <c r="H182" s="21"/>
      <c r="I182" s="22"/>
      <c r="J182" s="78"/>
      <c r="K182" s="79"/>
    </row>
    <row r="183" spans="1:11" s="4" customFormat="1" ht="49.5" customHeight="1">
      <c r="A183" s="31">
        <v>179</v>
      </c>
      <c r="B183" s="38">
        <v>715</v>
      </c>
      <c r="C183" s="39" t="s">
        <v>31</v>
      </c>
      <c r="D183" s="40">
        <v>715204</v>
      </c>
      <c r="E183" s="41" t="s">
        <v>272</v>
      </c>
      <c r="F183" s="42" t="s">
        <v>695</v>
      </c>
      <c r="G183" s="32" t="s">
        <v>867</v>
      </c>
      <c r="H183" s="21"/>
      <c r="I183" s="22"/>
      <c r="J183" s="78"/>
      <c r="K183" s="79"/>
    </row>
    <row r="184" spans="1:11" s="4" customFormat="1" ht="49.5" customHeight="1">
      <c r="A184" s="31">
        <v>180</v>
      </c>
      <c r="B184" s="38">
        <v>715</v>
      </c>
      <c r="C184" s="39" t="s">
        <v>31</v>
      </c>
      <c r="D184" s="40">
        <v>715205</v>
      </c>
      <c r="E184" s="41" t="s">
        <v>271</v>
      </c>
      <c r="F184" s="42" t="s">
        <v>696</v>
      </c>
      <c r="G184" s="32" t="s">
        <v>858</v>
      </c>
      <c r="H184" s="21"/>
      <c r="I184" s="22"/>
      <c r="J184" s="78"/>
      <c r="K184" s="79"/>
    </row>
    <row r="185" spans="1:11" s="4" customFormat="1" ht="49.5" customHeight="1">
      <c r="A185" s="31">
        <v>181</v>
      </c>
      <c r="B185" s="38">
        <v>715</v>
      </c>
      <c r="C185" s="39" t="s">
        <v>31</v>
      </c>
      <c r="D185" s="40">
        <v>715206</v>
      </c>
      <c r="E185" s="41" t="s">
        <v>271</v>
      </c>
      <c r="F185" s="42" t="s">
        <v>127</v>
      </c>
      <c r="G185" s="32" t="s">
        <v>867</v>
      </c>
      <c r="H185" s="21"/>
      <c r="I185" s="22"/>
      <c r="J185" s="78"/>
      <c r="K185" s="79"/>
    </row>
    <row r="186" spans="1:11" s="4" customFormat="1" ht="49.5" customHeight="1">
      <c r="A186" s="31">
        <v>182</v>
      </c>
      <c r="B186" s="38">
        <v>715</v>
      </c>
      <c r="C186" s="39" t="s">
        <v>31</v>
      </c>
      <c r="D186" s="40">
        <v>715207</v>
      </c>
      <c r="E186" s="41" t="s">
        <v>272</v>
      </c>
      <c r="F186" s="42" t="s">
        <v>697</v>
      </c>
      <c r="G186" s="32" t="s">
        <v>858</v>
      </c>
      <c r="H186" s="21"/>
      <c r="I186" s="22"/>
      <c r="J186" s="78"/>
      <c r="K186" s="79"/>
    </row>
    <row r="187" spans="1:11" s="4" customFormat="1" ht="49.5" customHeight="1">
      <c r="A187" s="31">
        <v>183</v>
      </c>
      <c r="B187" s="38">
        <v>716</v>
      </c>
      <c r="C187" s="39" t="s">
        <v>520</v>
      </c>
      <c r="D187" s="40">
        <v>716201</v>
      </c>
      <c r="E187" s="41" t="s">
        <v>99</v>
      </c>
      <c r="F187" s="42" t="s">
        <v>698</v>
      </c>
      <c r="G187" s="100" t="s">
        <v>849</v>
      </c>
      <c r="H187" s="96" t="s">
        <v>99</v>
      </c>
      <c r="I187" s="97">
        <v>716201</v>
      </c>
      <c r="J187" s="98" t="s">
        <v>698</v>
      </c>
      <c r="K187" s="99" t="s">
        <v>1051</v>
      </c>
    </row>
    <row r="188" spans="1:11" s="4" customFormat="1" ht="49.5" customHeight="1">
      <c r="A188" s="31">
        <v>184</v>
      </c>
      <c r="B188" s="38">
        <v>716</v>
      </c>
      <c r="C188" s="39" t="s">
        <v>520</v>
      </c>
      <c r="D188" s="40">
        <v>716202</v>
      </c>
      <c r="E188" s="41" t="s">
        <v>272</v>
      </c>
      <c r="F188" s="42" t="s">
        <v>699</v>
      </c>
      <c r="G188" s="32" t="s">
        <v>848</v>
      </c>
      <c r="H188" s="21"/>
      <c r="I188" s="22"/>
      <c r="J188" s="78"/>
      <c r="K188" s="79"/>
    </row>
    <row r="189" spans="1:11" s="4" customFormat="1" ht="49.5" customHeight="1">
      <c r="A189" s="31">
        <v>185</v>
      </c>
      <c r="B189" s="38">
        <v>718</v>
      </c>
      <c r="C189" s="39" t="s">
        <v>90</v>
      </c>
      <c r="D189" s="40">
        <v>718201</v>
      </c>
      <c r="E189" s="41" t="s">
        <v>268</v>
      </c>
      <c r="F189" s="42" t="s">
        <v>700</v>
      </c>
      <c r="G189" s="32" t="s">
        <v>858</v>
      </c>
      <c r="H189" s="21"/>
      <c r="I189" s="22"/>
      <c r="J189" s="78"/>
      <c r="K189" s="79"/>
    </row>
    <row r="190" spans="1:11" s="4" customFormat="1" ht="49.5" customHeight="1">
      <c r="A190" s="31">
        <v>186</v>
      </c>
      <c r="B190" s="38">
        <v>718</v>
      </c>
      <c r="C190" s="39" t="s">
        <v>90</v>
      </c>
      <c r="D190" s="40">
        <v>718202</v>
      </c>
      <c r="E190" s="41" t="s">
        <v>268</v>
      </c>
      <c r="F190" s="42" t="s">
        <v>701</v>
      </c>
      <c r="G190" s="32" t="s">
        <v>858</v>
      </c>
      <c r="H190" s="21"/>
      <c r="I190" s="22"/>
      <c r="J190" s="78"/>
      <c r="K190" s="79"/>
    </row>
    <row r="191" spans="1:11" s="4" customFormat="1" ht="49.5" customHeight="1">
      <c r="A191" s="31">
        <v>187</v>
      </c>
      <c r="B191" s="38">
        <v>719</v>
      </c>
      <c r="C191" s="39" t="s">
        <v>20</v>
      </c>
      <c r="D191" s="40">
        <v>719201</v>
      </c>
      <c r="E191" s="41" t="s">
        <v>274</v>
      </c>
      <c r="F191" s="42" t="s">
        <v>702</v>
      </c>
      <c r="G191" s="32" t="s">
        <v>1044</v>
      </c>
      <c r="H191" s="21"/>
      <c r="I191" s="22"/>
      <c r="J191" s="78"/>
      <c r="K191" s="79"/>
    </row>
    <row r="192" spans="1:11" s="4" customFormat="1" ht="49.5" customHeight="1">
      <c r="A192" s="31">
        <v>188</v>
      </c>
      <c r="B192" s="38">
        <v>719</v>
      </c>
      <c r="C192" s="39" t="s">
        <v>20</v>
      </c>
      <c r="D192" s="40">
        <v>719202</v>
      </c>
      <c r="E192" s="41" t="s">
        <v>272</v>
      </c>
      <c r="F192" s="42" t="s">
        <v>703</v>
      </c>
      <c r="G192" s="32" t="s">
        <v>1044</v>
      </c>
      <c r="H192" s="21"/>
      <c r="I192" s="22"/>
      <c r="J192" s="78"/>
      <c r="K192" s="79"/>
    </row>
    <row r="193" spans="1:11" s="4" customFormat="1" ht="49.5" customHeight="1">
      <c r="A193" s="31">
        <v>189</v>
      </c>
      <c r="B193" s="38">
        <v>719</v>
      </c>
      <c r="C193" s="39" t="s">
        <v>20</v>
      </c>
      <c r="D193" s="40">
        <v>719203</v>
      </c>
      <c r="E193" s="41" t="s">
        <v>274</v>
      </c>
      <c r="F193" s="42" t="s">
        <v>230</v>
      </c>
      <c r="G193" s="32" t="s">
        <v>1044</v>
      </c>
      <c r="H193" s="21"/>
      <c r="I193" s="22"/>
      <c r="J193" s="78"/>
      <c r="K193" s="79"/>
    </row>
    <row r="194" spans="1:11" s="4" customFormat="1" ht="49.5" customHeight="1">
      <c r="A194" s="31">
        <v>190</v>
      </c>
      <c r="B194" s="38">
        <v>719</v>
      </c>
      <c r="C194" s="39" t="s">
        <v>20</v>
      </c>
      <c r="D194" s="40">
        <v>719204</v>
      </c>
      <c r="E194" s="41" t="s">
        <v>274</v>
      </c>
      <c r="F194" s="42" t="s">
        <v>231</v>
      </c>
      <c r="G194" s="32" t="s">
        <v>1044</v>
      </c>
      <c r="H194" s="21"/>
      <c r="I194" s="22"/>
      <c r="J194" s="78"/>
      <c r="K194" s="79"/>
    </row>
    <row r="195" spans="1:11" s="4" customFormat="1" ht="49.5" customHeight="1">
      <c r="A195" s="31">
        <v>191</v>
      </c>
      <c r="B195" s="38">
        <v>719</v>
      </c>
      <c r="C195" s="39" t="s">
        <v>20</v>
      </c>
      <c r="D195" s="40">
        <v>719205</v>
      </c>
      <c r="E195" s="41" t="s">
        <v>274</v>
      </c>
      <c r="F195" s="42" t="s">
        <v>252</v>
      </c>
      <c r="G195" s="32" t="s">
        <v>1044</v>
      </c>
      <c r="H195" s="21"/>
      <c r="I195" s="22"/>
      <c r="J195" s="78"/>
      <c r="K195" s="79"/>
    </row>
    <row r="196" spans="1:11" s="4" customFormat="1" ht="58.5">
      <c r="A196" s="31">
        <v>192</v>
      </c>
      <c r="B196" s="38">
        <v>719</v>
      </c>
      <c r="C196" s="39" t="s">
        <v>20</v>
      </c>
      <c r="D196" s="40">
        <v>719206</v>
      </c>
      <c r="E196" s="41" t="s">
        <v>274</v>
      </c>
      <c r="F196" s="42" t="s">
        <v>752</v>
      </c>
      <c r="G196" s="32" t="s">
        <v>1044</v>
      </c>
      <c r="H196" s="21"/>
      <c r="I196" s="22"/>
      <c r="J196" s="78"/>
      <c r="K196" s="79"/>
    </row>
    <row r="197" spans="1:11" s="4" customFormat="1" ht="49.5" customHeight="1">
      <c r="A197" s="31">
        <v>193</v>
      </c>
      <c r="B197" s="38">
        <v>719</v>
      </c>
      <c r="C197" s="39" t="s">
        <v>20</v>
      </c>
      <c r="D197" s="40">
        <v>719207</v>
      </c>
      <c r="E197" s="41" t="s">
        <v>272</v>
      </c>
      <c r="F197" s="42" t="s">
        <v>253</v>
      </c>
      <c r="G197" s="32" t="s">
        <v>1044</v>
      </c>
      <c r="H197" s="21"/>
      <c r="I197" s="22"/>
      <c r="J197" s="78"/>
      <c r="K197" s="79"/>
    </row>
    <row r="198" spans="1:11" s="4" customFormat="1" ht="49.5" customHeight="1">
      <c r="A198" s="31">
        <v>194</v>
      </c>
      <c r="B198" s="38">
        <v>719</v>
      </c>
      <c r="C198" s="39" t="s">
        <v>20</v>
      </c>
      <c r="D198" s="40">
        <v>719208</v>
      </c>
      <c r="E198" s="41" t="s">
        <v>274</v>
      </c>
      <c r="F198" s="42" t="s">
        <v>704</v>
      </c>
      <c r="G198" s="32" t="s">
        <v>1044</v>
      </c>
      <c r="H198" s="21"/>
      <c r="I198" s="22"/>
      <c r="J198" s="78"/>
      <c r="K198" s="79"/>
    </row>
    <row r="199" spans="1:11" s="4" customFormat="1" ht="49.5" customHeight="1">
      <c r="A199" s="31">
        <v>195</v>
      </c>
      <c r="B199" s="38">
        <v>719</v>
      </c>
      <c r="C199" s="39" t="s">
        <v>20</v>
      </c>
      <c r="D199" s="40">
        <v>719209</v>
      </c>
      <c r="E199" s="41" t="s">
        <v>274</v>
      </c>
      <c r="F199" s="42" t="s">
        <v>705</v>
      </c>
      <c r="G199" s="32" t="s">
        <v>1044</v>
      </c>
      <c r="H199" s="21"/>
      <c r="I199" s="22"/>
      <c r="J199" s="78"/>
      <c r="K199" s="79"/>
    </row>
    <row r="200" spans="1:11" s="4" customFormat="1" ht="49.5" customHeight="1">
      <c r="A200" s="31">
        <v>196</v>
      </c>
      <c r="B200" s="38">
        <v>719</v>
      </c>
      <c r="C200" s="39" t="s">
        <v>20</v>
      </c>
      <c r="D200" s="40">
        <v>719210</v>
      </c>
      <c r="E200" s="41" t="s">
        <v>274</v>
      </c>
      <c r="F200" s="42" t="s">
        <v>706</v>
      </c>
      <c r="G200" s="32" t="s">
        <v>1044</v>
      </c>
      <c r="H200" s="21"/>
      <c r="I200" s="22"/>
      <c r="J200" s="78"/>
      <c r="K200" s="79"/>
    </row>
    <row r="201" spans="1:11" s="4" customFormat="1" ht="49.5" customHeight="1">
      <c r="A201" s="31">
        <v>197</v>
      </c>
      <c r="B201" s="38">
        <v>719</v>
      </c>
      <c r="C201" s="39" t="s">
        <v>20</v>
      </c>
      <c r="D201" s="40">
        <v>719211</v>
      </c>
      <c r="E201" s="41" t="s">
        <v>274</v>
      </c>
      <c r="F201" s="42" t="s">
        <v>232</v>
      </c>
      <c r="G201" s="32" t="s">
        <v>1044</v>
      </c>
      <c r="H201" s="21"/>
      <c r="I201" s="22"/>
      <c r="J201" s="78"/>
      <c r="K201" s="79"/>
    </row>
    <row r="202" spans="1:11" s="4" customFormat="1" ht="49.5" customHeight="1">
      <c r="A202" s="31">
        <v>198</v>
      </c>
      <c r="B202" s="38">
        <v>719</v>
      </c>
      <c r="C202" s="39" t="s">
        <v>20</v>
      </c>
      <c r="D202" s="40">
        <v>719212</v>
      </c>
      <c r="E202" s="41" t="s">
        <v>274</v>
      </c>
      <c r="F202" s="42" t="s">
        <v>707</v>
      </c>
      <c r="G202" s="32" t="s">
        <v>1044</v>
      </c>
      <c r="H202" s="21"/>
      <c r="I202" s="22"/>
      <c r="J202" s="78"/>
      <c r="K202" s="79"/>
    </row>
    <row r="203" spans="1:11" s="4" customFormat="1" ht="49.5" customHeight="1">
      <c r="A203" s="31">
        <v>199</v>
      </c>
      <c r="B203" s="38">
        <v>719</v>
      </c>
      <c r="C203" s="39" t="s">
        <v>20</v>
      </c>
      <c r="D203" s="40">
        <v>719213</v>
      </c>
      <c r="E203" s="41" t="s">
        <v>274</v>
      </c>
      <c r="F203" s="42" t="s">
        <v>708</v>
      </c>
      <c r="G203" s="32" t="s">
        <v>1044</v>
      </c>
      <c r="H203" s="21"/>
      <c r="I203" s="22"/>
      <c r="J203" s="78"/>
      <c r="K203" s="79"/>
    </row>
    <row r="204" spans="1:11" s="4" customFormat="1" ht="49.5" customHeight="1">
      <c r="A204" s="31">
        <v>200</v>
      </c>
      <c r="B204" s="38">
        <v>719</v>
      </c>
      <c r="C204" s="39" t="s">
        <v>20</v>
      </c>
      <c r="D204" s="40">
        <v>719214</v>
      </c>
      <c r="E204" s="41" t="s">
        <v>274</v>
      </c>
      <c r="F204" s="42" t="s">
        <v>709</v>
      </c>
      <c r="G204" s="32" t="s">
        <v>1044</v>
      </c>
      <c r="H204" s="21"/>
      <c r="I204" s="22"/>
      <c r="J204" s="78"/>
      <c r="K204" s="79"/>
    </row>
    <row r="205" spans="1:11" s="4" customFormat="1" ht="49.5" customHeight="1">
      <c r="A205" s="31">
        <v>201</v>
      </c>
      <c r="B205" s="38">
        <v>719</v>
      </c>
      <c r="C205" s="39" t="s">
        <v>20</v>
      </c>
      <c r="D205" s="40">
        <v>719215</v>
      </c>
      <c r="E205" s="41" t="s">
        <v>274</v>
      </c>
      <c r="F205" s="42" t="s">
        <v>710</v>
      </c>
      <c r="G205" s="32" t="s">
        <v>1044</v>
      </c>
      <c r="H205" s="21"/>
      <c r="I205" s="22"/>
      <c r="J205" s="78"/>
      <c r="K205" s="79"/>
    </row>
    <row r="206" spans="1:11" s="4" customFormat="1" ht="49.5" customHeight="1">
      <c r="A206" s="31">
        <v>202</v>
      </c>
      <c r="B206" s="38">
        <v>719</v>
      </c>
      <c r="C206" s="39" t="s">
        <v>20</v>
      </c>
      <c r="D206" s="40">
        <v>719216</v>
      </c>
      <c r="E206" s="41" t="s">
        <v>274</v>
      </c>
      <c r="F206" s="42" t="s">
        <v>233</v>
      </c>
      <c r="G206" s="32" t="s">
        <v>1044</v>
      </c>
      <c r="H206" s="21"/>
      <c r="I206" s="22"/>
      <c r="J206" s="78"/>
      <c r="K206" s="79"/>
    </row>
    <row r="207" spans="1:11" s="4" customFormat="1" ht="49.5" customHeight="1">
      <c r="A207" s="31">
        <v>203</v>
      </c>
      <c r="B207" s="38">
        <v>719</v>
      </c>
      <c r="C207" s="39" t="s">
        <v>20</v>
      </c>
      <c r="D207" s="40">
        <v>719217</v>
      </c>
      <c r="E207" s="41" t="s">
        <v>272</v>
      </c>
      <c r="F207" s="42" t="s">
        <v>234</v>
      </c>
      <c r="G207" s="32" t="s">
        <v>112</v>
      </c>
      <c r="H207" s="21"/>
      <c r="I207" s="22"/>
      <c r="J207" s="78"/>
      <c r="K207" s="79"/>
    </row>
    <row r="208" spans="1:11" s="4" customFormat="1" ht="49.5" customHeight="1">
      <c r="A208" s="31">
        <v>204</v>
      </c>
      <c r="B208" s="38">
        <v>719</v>
      </c>
      <c r="C208" s="39" t="s">
        <v>20</v>
      </c>
      <c r="D208" s="40">
        <v>719218</v>
      </c>
      <c r="E208" s="41" t="s">
        <v>274</v>
      </c>
      <c r="F208" s="42" t="s">
        <v>711</v>
      </c>
      <c r="G208" s="32" t="s">
        <v>112</v>
      </c>
      <c r="H208" s="21"/>
      <c r="I208" s="22"/>
      <c r="J208" s="78"/>
      <c r="K208" s="79"/>
    </row>
    <row r="209" spans="1:11" s="4" customFormat="1" ht="49.5" customHeight="1">
      <c r="A209" s="31">
        <v>205</v>
      </c>
      <c r="B209" s="38">
        <v>719</v>
      </c>
      <c r="C209" s="39" t="s">
        <v>20</v>
      </c>
      <c r="D209" s="40">
        <v>719219</v>
      </c>
      <c r="E209" s="41" t="s">
        <v>274</v>
      </c>
      <c r="F209" s="42" t="s">
        <v>235</v>
      </c>
      <c r="G209" s="32" t="s">
        <v>112</v>
      </c>
      <c r="H209" s="21"/>
      <c r="I209" s="22"/>
      <c r="J209" s="78"/>
      <c r="K209" s="79"/>
    </row>
    <row r="210" spans="1:11" s="4" customFormat="1" ht="49.5" customHeight="1">
      <c r="A210" s="31">
        <v>206</v>
      </c>
      <c r="B210" s="38">
        <v>719</v>
      </c>
      <c r="C210" s="39" t="s">
        <v>20</v>
      </c>
      <c r="D210" s="40">
        <v>719220</v>
      </c>
      <c r="E210" s="41" t="s">
        <v>274</v>
      </c>
      <c r="F210" s="42" t="s">
        <v>712</v>
      </c>
      <c r="G210" s="32" t="s">
        <v>112</v>
      </c>
      <c r="H210" s="21"/>
      <c r="I210" s="22"/>
      <c r="J210" s="78"/>
      <c r="K210" s="79"/>
    </row>
    <row r="211" spans="1:11" s="4" customFormat="1" ht="49.5" customHeight="1">
      <c r="A211" s="31">
        <v>207</v>
      </c>
      <c r="B211" s="38">
        <v>719</v>
      </c>
      <c r="C211" s="39" t="s">
        <v>20</v>
      </c>
      <c r="D211" s="40">
        <v>719221</v>
      </c>
      <c r="E211" s="41" t="s">
        <v>274</v>
      </c>
      <c r="F211" s="42" t="s">
        <v>713</v>
      </c>
      <c r="G211" s="32" t="s">
        <v>112</v>
      </c>
      <c r="H211" s="21"/>
      <c r="I211" s="22"/>
      <c r="J211" s="78"/>
      <c r="K211" s="79"/>
    </row>
    <row r="212" spans="1:11" s="4" customFormat="1" ht="49.5" customHeight="1">
      <c r="A212" s="31">
        <v>208</v>
      </c>
      <c r="B212" s="38">
        <v>719</v>
      </c>
      <c r="C212" s="39" t="s">
        <v>20</v>
      </c>
      <c r="D212" s="40">
        <v>719222</v>
      </c>
      <c r="E212" s="41" t="s">
        <v>271</v>
      </c>
      <c r="F212" s="42" t="s">
        <v>714</v>
      </c>
      <c r="G212" s="32" t="s">
        <v>112</v>
      </c>
      <c r="H212" s="21"/>
      <c r="I212" s="22"/>
      <c r="J212" s="78"/>
      <c r="K212" s="79"/>
    </row>
    <row r="213" spans="1:11" s="4" customFormat="1" ht="49.5" customHeight="1">
      <c r="A213" s="31">
        <v>209</v>
      </c>
      <c r="B213" s="38">
        <v>719</v>
      </c>
      <c r="C213" s="39" t="s">
        <v>20</v>
      </c>
      <c r="D213" s="40">
        <v>719223</v>
      </c>
      <c r="E213" s="41" t="s">
        <v>274</v>
      </c>
      <c r="F213" s="42" t="s">
        <v>236</v>
      </c>
      <c r="G213" s="32" t="s">
        <v>112</v>
      </c>
      <c r="H213" s="21"/>
      <c r="I213" s="22"/>
      <c r="J213" s="78"/>
      <c r="K213" s="79"/>
    </row>
    <row r="214" spans="1:11" s="4" customFormat="1" ht="49.5" customHeight="1">
      <c r="A214" s="31">
        <v>210</v>
      </c>
      <c r="B214" s="38">
        <v>721</v>
      </c>
      <c r="C214" s="39" t="s">
        <v>33</v>
      </c>
      <c r="D214" s="40">
        <v>721201</v>
      </c>
      <c r="E214" s="41" t="s">
        <v>271</v>
      </c>
      <c r="F214" s="42" t="s">
        <v>715</v>
      </c>
      <c r="G214" s="32" t="s">
        <v>858</v>
      </c>
      <c r="H214" s="21"/>
      <c r="I214" s="22"/>
      <c r="J214" s="78"/>
      <c r="K214" s="79"/>
    </row>
    <row r="215" spans="1:11" s="4" customFormat="1" ht="49.5" customHeight="1">
      <c r="A215" s="31">
        <v>211</v>
      </c>
      <c r="B215" s="38">
        <v>723</v>
      </c>
      <c r="C215" s="39" t="s">
        <v>92</v>
      </c>
      <c r="D215" s="40">
        <v>723201</v>
      </c>
      <c r="E215" s="41" t="s">
        <v>275</v>
      </c>
      <c r="F215" s="42" t="s">
        <v>716</v>
      </c>
      <c r="G215" s="32" t="s">
        <v>848</v>
      </c>
      <c r="H215" s="21"/>
      <c r="I215" s="22"/>
      <c r="J215" s="78"/>
      <c r="K215" s="79"/>
    </row>
    <row r="216" spans="1:11" s="4" customFormat="1" ht="49.5" customHeight="1">
      <c r="A216" s="31">
        <v>212</v>
      </c>
      <c r="B216" s="38">
        <v>723</v>
      </c>
      <c r="C216" s="39" t="s">
        <v>92</v>
      </c>
      <c r="D216" s="40">
        <v>723202</v>
      </c>
      <c r="E216" s="41" t="s">
        <v>268</v>
      </c>
      <c r="F216" s="42" t="s">
        <v>225</v>
      </c>
      <c r="G216" s="32" t="s">
        <v>848</v>
      </c>
      <c r="H216" s="21"/>
      <c r="I216" s="22"/>
      <c r="J216" s="78"/>
      <c r="K216" s="79"/>
    </row>
    <row r="217" spans="1:11" s="4" customFormat="1" ht="49.5" customHeight="1">
      <c r="A217" s="31">
        <v>213</v>
      </c>
      <c r="B217" s="38">
        <v>723</v>
      </c>
      <c r="C217" s="39" t="s">
        <v>92</v>
      </c>
      <c r="D217" s="40">
        <v>723203</v>
      </c>
      <c r="E217" s="41" t="s">
        <v>271</v>
      </c>
      <c r="F217" s="42" t="s">
        <v>226</v>
      </c>
      <c r="G217" s="32" t="s">
        <v>848</v>
      </c>
      <c r="H217" s="21"/>
      <c r="I217" s="22"/>
      <c r="J217" s="78"/>
      <c r="K217" s="79"/>
    </row>
    <row r="218" spans="1:11" s="4" customFormat="1" ht="49.5" customHeight="1">
      <c r="A218" s="31">
        <v>214</v>
      </c>
      <c r="B218" s="38">
        <v>723</v>
      </c>
      <c r="C218" s="39" t="s">
        <v>92</v>
      </c>
      <c r="D218" s="40">
        <v>723204</v>
      </c>
      <c r="E218" s="41" t="s">
        <v>268</v>
      </c>
      <c r="F218" s="42" t="s">
        <v>224</v>
      </c>
      <c r="G218" s="32" t="s">
        <v>848</v>
      </c>
      <c r="H218" s="21"/>
      <c r="I218" s="22"/>
      <c r="J218" s="78"/>
      <c r="K218" s="79"/>
    </row>
    <row r="219" spans="1:11" s="4" customFormat="1" ht="49.5" customHeight="1">
      <c r="A219" s="31">
        <v>215</v>
      </c>
      <c r="B219" s="38">
        <v>724</v>
      </c>
      <c r="C219" s="39" t="s">
        <v>93</v>
      </c>
      <c r="D219" s="40">
        <v>724201</v>
      </c>
      <c r="E219" s="41" t="s">
        <v>99</v>
      </c>
      <c r="F219" s="42" t="s">
        <v>717</v>
      </c>
      <c r="G219" s="32" t="s">
        <v>848</v>
      </c>
      <c r="H219" s="21"/>
      <c r="I219" s="22"/>
      <c r="J219" s="78"/>
      <c r="K219" s="79"/>
    </row>
    <row r="220" spans="1:11" s="4" customFormat="1" ht="49.5" customHeight="1">
      <c r="A220" s="31">
        <v>216</v>
      </c>
      <c r="B220" s="38">
        <v>724</v>
      </c>
      <c r="C220" s="39" t="s">
        <v>93</v>
      </c>
      <c r="D220" s="40">
        <v>724202</v>
      </c>
      <c r="E220" s="41" t="s">
        <v>99</v>
      </c>
      <c r="F220" s="42" t="s">
        <v>718</v>
      </c>
      <c r="G220" s="32" t="s">
        <v>848</v>
      </c>
      <c r="H220" s="21"/>
      <c r="I220" s="22"/>
      <c r="J220" s="78"/>
      <c r="K220" s="79"/>
    </row>
    <row r="221" spans="1:11" s="4" customFormat="1" ht="49.5" customHeight="1">
      <c r="A221" s="31">
        <v>217</v>
      </c>
      <c r="B221" s="38">
        <v>724</v>
      </c>
      <c r="C221" s="39" t="s">
        <v>93</v>
      </c>
      <c r="D221" s="40">
        <v>724203</v>
      </c>
      <c r="E221" s="41" t="s">
        <v>272</v>
      </c>
      <c r="F221" s="42" t="s">
        <v>719</v>
      </c>
      <c r="G221" s="32" t="s">
        <v>112</v>
      </c>
      <c r="H221" s="21"/>
      <c r="I221" s="22"/>
      <c r="J221" s="78"/>
      <c r="K221" s="79" t="s">
        <v>948</v>
      </c>
    </row>
    <row r="222" spans="1:11" s="4" customFormat="1" ht="49.5" customHeight="1">
      <c r="A222" s="31">
        <v>218</v>
      </c>
      <c r="B222" s="38">
        <v>724</v>
      </c>
      <c r="C222" s="39" t="s">
        <v>93</v>
      </c>
      <c r="D222" s="40">
        <v>724204</v>
      </c>
      <c r="E222" s="41" t="s">
        <v>272</v>
      </c>
      <c r="F222" s="42" t="s">
        <v>720</v>
      </c>
      <c r="G222" s="32" t="s">
        <v>112</v>
      </c>
      <c r="H222" s="21"/>
      <c r="I222" s="22"/>
      <c r="J222" s="78"/>
      <c r="K222" s="79" t="s">
        <v>949</v>
      </c>
    </row>
    <row r="223" spans="1:11" s="4" customFormat="1" ht="49.5" customHeight="1">
      <c r="A223" s="31">
        <v>219</v>
      </c>
      <c r="B223" s="38">
        <v>724</v>
      </c>
      <c r="C223" s="39" t="s">
        <v>93</v>
      </c>
      <c r="D223" s="40">
        <v>724205</v>
      </c>
      <c r="E223" s="41" t="s">
        <v>280</v>
      </c>
      <c r="F223" s="42" t="s">
        <v>721</v>
      </c>
      <c r="G223" s="32" t="s">
        <v>848</v>
      </c>
      <c r="H223" s="21"/>
      <c r="I223" s="22"/>
      <c r="J223" s="78"/>
      <c r="K223" s="79"/>
    </row>
    <row r="224" spans="1:11" s="4" customFormat="1" ht="49.5" customHeight="1">
      <c r="A224" s="31">
        <v>220</v>
      </c>
      <c r="B224" s="38">
        <v>725</v>
      </c>
      <c r="C224" s="39" t="s">
        <v>95</v>
      </c>
      <c r="D224" s="40">
        <v>725201</v>
      </c>
      <c r="E224" s="41" t="s">
        <v>268</v>
      </c>
      <c r="F224" s="42" t="s">
        <v>722</v>
      </c>
      <c r="G224" s="32" t="s">
        <v>858</v>
      </c>
      <c r="H224" s="21"/>
      <c r="I224" s="22"/>
      <c r="J224" s="78"/>
      <c r="K224" s="79"/>
    </row>
    <row r="225" spans="1:11" s="4" customFormat="1" ht="49.5" customHeight="1">
      <c r="A225" s="31">
        <v>221</v>
      </c>
      <c r="B225" s="38">
        <v>726</v>
      </c>
      <c r="C225" s="39" t="s">
        <v>24</v>
      </c>
      <c r="D225" s="40">
        <v>726201</v>
      </c>
      <c r="E225" s="41" t="s">
        <v>268</v>
      </c>
      <c r="F225" s="42" t="s">
        <v>145</v>
      </c>
      <c r="G225" s="100" t="s">
        <v>846</v>
      </c>
      <c r="H225" s="96" t="s">
        <v>268</v>
      </c>
      <c r="I225" s="97" t="s">
        <v>960</v>
      </c>
      <c r="J225" s="98" t="s">
        <v>961</v>
      </c>
      <c r="K225" s="99"/>
    </row>
    <row r="226" spans="1:11" s="4" customFormat="1" ht="49.5" customHeight="1">
      <c r="A226" s="31">
        <v>222</v>
      </c>
      <c r="B226" s="38">
        <v>726</v>
      </c>
      <c r="C226" s="39" t="s">
        <v>24</v>
      </c>
      <c r="D226" s="40">
        <v>726202</v>
      </c>
      <c r="E226" s="41" t="s">
        <v>268</v>
      </c>
      <c r="F226" s="42" t="s">
        <v>219</v>
      </c>
      <c r="G226" s="100" t="s">
        <v>846</v>
      </c>
      <c r="H226" s="96" t="s">
        <v>268</v>
      </c>
      <c r="I226" s="97" t="s">
        <v>962</v>
      </c>
      <c r="J226" s="98" t="s">
        <v>963</v>
      </c>
      <c r="K226" s="99" t="s">
        <v>964</v>
      </c>
    </row>
    <row r="227" spans="1:11" s="4" customFormat="1" ht="49.5" customHeight="1">
      <c r="A227" s="31">
        <v>223</v>
      </c>
      <c r="B227" s="38">
        <v>726</v>
      </c>
      <c r="C227" s="39" t="s">
        <v>24</v>
      </c>
      <c r="D227" s="40">
        <v>726203</v>
      </c>
      <c r="E227" s="41" t="s">
        <v>268</v>
      </c>
      <c r="F227" s="42" t="s">
        <v>212</v>
      </c>
      <c r="G227" s="32" t="s">
        <v>848</v>
      </c>
      <c r="H227" s="21" t="s">
        <v>268</v>
      </c>
      <c r="I227" s="22"/>
      <c r="J227" s="78"/>
      <c r="K227" s="79"/>
    </row>
    <row r="228" spans="1:11" s="4" customFormat="1" ht="49.5" customHeight="1">
      <c r="A228" s="31">
        <v>224</v>
      </c>
      <c r="B228" s="38">
        <v>726</v>
      </c>
      <c r="C228" s="39" t="s">
        <v>24</v>
      </c>
      <c r="D228" s="40">
        <v>726204</v>
      </c>
      <c r="E228" s="41" t="s">
        <v>268</v>
      </c>
      <c r="F228" s="42" t="s">
        <v>211</v>
      </c>
      <c r="G228" s="32" t="s">
        <v>848</v>
      </c>
      <c r="H228" s="21" t="s">
        <v>268</v>
      </c>
      <c r="I228" s="22"/>
      <c r="J228" s="78"/>
      <c r="K228" s="79"/>
    </row>
    <row r="229" spans="1:11" s="4" customFormat="1" ht="49.5" customHeight="1">
      <c r="A229" s="31">
        <v>225</v>
      </c>
      <c r="B229" s="38">
        <v>726</v>
      </c>
      <c r="C229" s="39" t="s">
        <v>24</v>
      </c>
      <c r="D229" s="40">
        <v>726205</v>
      </c>
      <c r="E229" s="41" t="s">
        <v>268</v>
      </c>
      <c r="F229" s="42" t="s">
        <v>215</v>
      </c>
      <c r="G229" s="32" t="s">
        <v>848</v>
      </c>
      <c r="H229" s="21" t="s">
        <v>268</v>
      </c>
      <c r="I229" s="22"/>
      <c r="J229" s="78"/>
      <c r="K229" s="79"/>
    </row>
    <row r="230" spans="1:11" s="4" customFormat="1" ht="49.5" customHeight="1">
      <c r="A230" s="31">
        <v>226</v>
      </c>
      <c r="B230" s="38">
        <v>726</v>
      </c>
      <c r="C230" s="39" t="s">
        <v>24</v>
      </c>
      <c r="D230" s="40">
        <v>726206</v>
      </c>
      <c r="E230" s="41" t="s">
        <v>268</v>
      </c>
      <c r="F230" s="42" t="s">
        <v>148</v>
      </c>
      <c r="G230" s="100" t="s">
        <v>846</v>
      </c>
      <c r="H230" s="96" t="s">
        <v>268</v>
      </c>
      <c r="I230" s="97" t="s">
        <v>965</v>
      </c>
      <c r="J230" s="98" t="s">
        <v>961</v>
      </c>
      <c r="K230" s="99"/>
    </row>
    <row r="231" spans="1:11" s="4" customFormat="1" ht="49.5" customHeight="1">
      <c r="A231" s="31">
        <v>227</v>
      </c>
      <c r="B231" s="38">
        <v>726</v>
      </c>
      <c r="C231" s="39" t="s">
        <v>24</v>
      </c>
      <c r="D231" s="40">
        <v>726207</v>
      </c>
      <c r="E231" s="41" t="s">
        <v>268</v>
      </c>
      <c r="F231" s="42" t="s">
        <v>146</v>
      </c>
      <c r="G231" s="100" t="s">
        <v>846</v>
      </c>
      <c r="H231" s="96" t="s">
        <v>268</v>
      </c>
      <c r="I231" s="97" t="s">
        <v>966</v>
      </c>
      <c r="J231" s="98" t="s">
        <v>961</v>
      </c>
      <c r="K231" s="99"/>
    </row>
    <row r="232" spans="1:11" s="4" customFormat="1" ht="49.5" customHeight="1">
      <c r="A232" s="31">
        <v>228</v>
      </c>
      <c r="B232" s="38">
        <v>726</v>
      </c>
      <c r="C232" s="39" t="s">
        <v>24</v>
      </c>
      <c r="D232" s="40">
        <v>726208</v>
      </c>
      <c r="E232" s="41" t="s">
        <v>268</v>
      </c>
      <c r="F232" s="42" t="s">
        <v>147</v>
      </c>
      <c r="G232" s="100" t="s">
        <v>846</v>
      </c>
      <c r="H232" s="96" t="s">
        <v>268</v>
      </c>
      <c r="I232" s="97" t="s">
        <v>967</v>
      </c>
      <c r="J232" s="98" t="s">
        <v>968</v>
      </c>
      <c r="K232" s="99"/>
    </row>
    <row r="233" spans="1:11" s="4" customFormat="1" ht="49.5" customHeight="1">
      <c r="A233" s="31">
        <v>229</v>
      </c>
      <c r="B233" s="38">
        <v>726</v>
      </c>
      <c r="C233" s="39" t="s">
        <v>24</v>
      </c>
      <c r="D233" s="40">
        <v>726209</v>
      </c>
      <c r="E233" s="41" t="s">
        <v>268</v>
      </c>
      <c r="F233" s="42" t="s">
        <v>140</v>
      </c>
      <c r="G233" s="100" t="s">
        <v>846</v>
      </c>
      <c r="H233" s="96" t="s">
        <v>268</v>
      </c>
      <c r="I233" s="97" t="s">
        <v>969</v>
      </c>
      <c r="J233" s="98" t="s">
        <v>970</v>
      </c>
      <c r="K233" s="99"/>
    </row>
    <row r="234" spans="1:11" s="4" customFormat="1" ht="49.5" customHeight="1">
      <c r="A234" s="31">
        <v>230</v>
      </c>
      <c r="B234" s="38">
        <v>726</v>
      </c>
      <c r="C234" s="39" t="s">
        <v>24</v>
      </c>
      <c r="D234" s="40">
        <v>726210</v>
      </c>
      <c r="E234" s="41" t="s">
        <v>268</v>
      </c>
      <c r="F234" s="42" t="s">
        <v>141</v>
      </c>
      <c r="G234" s="100" t="s">
        <v>846</v>
      </c>
      <c r="H234" s="96" t="s">
        <v>268</v>
      </c>
      <c r="I234" s="97" t="s">
        <v>971</v>
      </c>
      <c r="J234" s="98" t="s">
        <v>968</v>
      </c>
      <c r="K234" s="99"/>
    </row>
    <row r="235" spans="1:11" s="4" customFormat="1" ht="49.5" customHeight="1">
      <c r="A235" s="31">
        <v>231</v>
      </c>
      <c r="B235" s="38">
        <v>726</v>
      </c>
      <c r="C235" s="39" t="s">
        <v>24</v>
      </c>
      <c r="D235" s="40">
        <v>726211</v>
      </c>
      <c r="E235" s="41" t="s">
        <v>268</v>
      </c>
      <c r="F235" s="42" t="s">
        <v>142</v>
      </c>
      <c r="G235" s="100" t="s">
        <v>846</v>
      </c>
      <c r="H235" s="96" t="s">
        <v>268</v>
      </c>
      <c r="I235" s="97" t="s">
        <v>972</v>
      </c>
      <c r="J235" s="98" t="s">
        <v>973</v>
      </c>
      <c r="K235" s="99"/>
    </row>
    <row r="236" spans="1:11" s="4" customFormat="1" ht="49.5" customHeight="1">
      <c r="A236" s="31">
        <v>232</v>
      </c>
      <c r="B236" s="38">
        <v>726</v>
      </c>
      <c r="C236" s="39" t="s">
        <v>24</v>
      </c>
      <c r="D236" s="40">
        <v>726212</v>
      </c>
      <c r="E236" s="41" t="s">
        <v>268</v>
      </c>
      <c r="F236" s="42" t="s">
        <v>143</v>
      </c>
      <c r="G236" s="100" t="s">
        <v>846</v>
      </c>
      <c r="H236" s="96" t="s">
        <v>268</v>
      </c>
      <c r="I236" s="97" t="s">
        <v>974</v>
      </c>
      <c r="J236" s="98" t="s">
        <v>975</v>
      </c>
      <c r="K236" s="99"/>
    </row>
    <row r="237" spans="1:11" s="4" customFormat="1" ht="49.5" customHeight="1">
      <c r="A237" s="31">
        <v>233</v>
      </c>
      <c r="B237" s="38">
        <v>726</v>
      </c>
      <c r="C237" s="39" t="s">
        <v>24</v>
      </c>
      <c r="D237" s="40">
        <v>726213</v>
      </c>
      <c r="E237" s="41" t="s">
        <v>268</v>
      </c>
      <c r="F237" s="42" t="s">
        <v>213</v>
      </c>
      <c r="G237" s="100" t="s">
        <v>846</v>
      </c>
      <c r="H237" s="96" t="s">
        <v>268</v>
      </c>
      <c r="I237" s="97" t="s">
        <v>976</v>
      </c>
      <c r="J237" s="98" t="s">
        <v>977</v>
      </c>
      <c r="K237" s="99"/>
    </row>
    <row r="238" spans="1:11" s="4" customFormat="1" ht="49.5" customHeight="1">
      <c r="A238" s="31">
        <v>234</v>
      </c>
      <c r="B238" s="38">
        <v>726</v>
      </c>
      <c r="C238" s="39" t="s">
        <v>24</v>
      </c>
      <c r="D238" s="40">
        <v>726214</v>
      </c>
      <c r="E238" s="41" t="s">
        <v>268</v>
      </c>
      <c r="F238" s="42" t="s">
        <v>723</v>
      </c>
      <c r="G238" s="100" t="s">
        <v>846</v>
      </c>
      <c r="H238" s="96" t="s">
        <v>268</v>
      </c>
      <c r="I238" s="97" t="s">
        <v>978</v>
      </c>
      <c r="J238" s="98" t="s">
        <v>979</v>
      </c>
      <c r="K238" s="99"/>
    </row>
    <row r="239" spans="1:11" s="4" customFormat="1" ht="49.5" customHeight="1">
      <c r="A239" s="31">
        <v>235</v>
      </c>
      <c r="B239" s="38">
        <v>726</v>
      </c>
      <c r="C239" s="39" t="s">
        <v>24</v>
      </c>
      <c r="D239" s="40">
        <v>726215</v>
      </c>
      <c r="E239" s="41" t="s">
        <v>268</v>
      </c>
      <c r="F239" s="42" t="s">
        <v>214</v>
      </c>
      <c r="G239" s="100" t="s">
        <v>846</v>
      </c>
      <c r="H239" s="96" t="s">
        <v>268</v>
      </c>
      <c r="I239" s="97" t="s">
        <v>980</v>
      </c>
      <c r="J239" s="98" t="s">
        <v>981</v>
      </c>
      <c r="K239" s="99"/>
    </row>
    <row r="240" spans="1:11" s="4" customFormat="1" ht="49.5" customHeight="1">
      <c r="A240" s="31">
        <v>236</v>
      </c>
      <c r="B240" s="38">
        <v>726</v>
      </c>
      <c r="C240" s="39" t="s">
        <v>24</v>
      </c>
      <c r="D240" s="40">
        <v>726216</v>
      </c>
      <c r="E240" s="41" t="s">
        <v>268</v>
      </c>
      <c r="F240" s="42" t="s">
        <v>724</v>
      </c>
      <c r="G240" s="32" t="s">
        <v>848</v>
      </c>
      <c r="H240" s="21" t="s">
        <v>268</v>
      </c>
      <c r="I240" s="22"/>
      <c r="J240" s="78"/>
      <c r="K240" s="79"/>
    </row>
    <row r="241" spans="1:11" s="4" customFormat="1" ht="49.5" customHeight="1">
      <c r="A241" s="31">
        <v>237</v>
      </c>
      <c r="B241" s="38">
        <v>726</v>
      </c>
      <c r="C241" s="39" t="s">
        <v>24</v>
      </c>
      <c r="D241" s="40">
        <v>726217</v>
      </c>
      <c r="E241" s="41" t="s">
        <v>268</v>
      </c>
      <c r="F241" s="42" t="s">
        <v>725</v>
      </c>
      <c r="G241" s="100" t="s">
        <v>846</v>
      </c>
      <c r="H241" s="96" t="s">
        <v>268</v>
      </c>
      <c r="I241" s="97" t="s">
        <v>982</v>
      </c>
      <c r="J241" s="98" t="s">
        <v>983</v>
      </c>
      <c r="K241" s="99"/>
    </row>
    <row r="242" spans="1:11" s="4" customFormat="1" ht="49.5" customHeight="1">
      <c r="A242" s="31">
        <v>238</v>
      </c>
      <c r="B242" s="38">
        <v>726</v>
      </c>
      <c r="C242" s="39" t="s">
        <v>24</v>
      </c>
      <c r="D242" s="40">
        <v>726218</v>
      </c>
      <c r="E242" s="41" t="s">
        <v>268</v>
      </c>
      <c r="F242" s="42" t="s">
        <v>726</v>
      </c>
      <c r="G242" s="100" t="s">
        <v>846</v>
      </c>
      <c r="H242" s="96" t="s">
        <v>268</v>
      </c>
      <c r="I242" s="97" t="s">
        <v>984</v>
      </c>
      <c r="J242" s="98" t="s">
        <v>985</v>
      </c>
      <c r="K242" s="99"/>
    </row>
    <row r="243" spans="1:11" s="4" customFormat="1" ht="49.5" customHeight="1">
      <c r="A243" s="31">
        <v>239</v>
      </c>
      <c r="B243" s="38">
        <v>726</v>
      </c>
      <c r="C243" s="39" t="s">
        <v>24</v>
      </c>
      <c r="D243" s="40">
        <v>726219</v>
      </c>
      <c r="E243" s="41" t="s">
        <v>268</v>
      </c>
      <c r="F243" s="42" t="s">
        <v>144</v>
      </c>
      <c r="G243" s="100" t="s">
        <v>846</v>
      </c>
      <c r="H243" s="96" t="s">
        <v>268</v>
      </c>
      <c r="I243" s="97" t="s">
        <v>986</v>
      </c>
      <c r="J243" s="98" t="s">
        <v>987</v>
      </c>
      <c r="K243" s="99"/>
    </row>
    <row r="244" spans="1:11" s="4" customFormat="1" ht="49.5" customHeight="1">
      <c r="A244" s="31">
        <v>240</v>
      </c>
      <c r="B244" s="38">
        <v>726</v>
      </c>
      <c r="C244" s="39" t="s">
        <v>24</v>
      </c>
      <c r="D244" s="40">
        <v>726220</v>
      </c>
      <c r="E244" s="41" t="s">
        <v>268</v>
      </c>
      <c r="F244" s="42" t="s">
        <v>727</v>
      </c>
      <c r="G244" s="32" t="s">
        <v>848</v>
      </c>
      <c r="H244" s="21" t="s">
        <v>268</v>
      </c>
      <c r="I244" s="22"/>
      <c r="J244" s="78"/>
      <c r="K244" s="79"/>
    </row>
    <row r="245" spans="1:11" s="4" customFormat="1" ht="49.5" customHeight="1">
      <c r="A245" s="31">
        <v>241</v>
      </c>
      <c r="B245" s="38">
        <v>726</v>
      </c>
      <c r="C245" s="39" t="s">
        <v>24</v>
      </c>
      <c r="D245" s="40">
        <v>726221</v>
      </c>
      <c r="E245" s="41" t="s">
        <v>272</v>
      </c>
      <c r="F245" s="42" t="s">
        <v>728</v>
      </c>
      <c r="G245" s="32" t="s">
        <v>848</v>
      </c>
      <c r="H245" s="21"/>
      <c r="I245" s="22"/>
      <c r="J245" s="78"/>
      <c r="K245" s="79"/>
    </row>
    <row r="246" spans="1:11" s="4" customFormat="1" ht="49.5" customHeight="1">
      <c r="A246" s="31">
        <v>242</v>
      </c>
      <c r="B246" s="38">
        <v>726</v>
      </c>
      <c r="C246" s="39" t="s">
        <v>24</v>
      </c>
      <c r="D246" s="40">
        <v>726222</v>
      </c>
      <c r="E246" s="41" t="s">
        <v>268</v>
      </c>
      <c r="F246" s="42" t="s">
        <v>729</v>
      </c>
      <c r="G246" s="32" t="s">
        <v>848</v>
      </c>
      <c r="H246" s="21"/>
      <c r="I246" s="22"/>
      <c r="J246" s="78"/>
      <c r="K246" s="79"/>
    </row>
    <row r="247" spans="1:11" s="4" customFormat="1" ht="49.5" customHeight="1">
      <c r="A247" s="31">
        <v>243</v>
      </c>
      <c r="B247" s="38">
        <v>726</v>
      </c>
      <c r="C247" s="39" t="s">
        <v>24</v>
      </c>
      <c r="D247" s="40">
        <v>726223</v>
      </c>
      <c r="E247" s="41" t="s">
        <v>268</v>
      </c>
      <c r="F247" s="42" t="s">
        <v>730</v>
      </c>
      <c r="G247" s="32" t="s">
        <v>848</v>
      </c>
      <c r="H247" s="21"/>
      <c r="I247" s="22"/>
      <c r="J247" s="78"/>
      <c r="K247" s="79"/>
    </row>
    <row r="248" spans="1:11" s="4" customFormat="1" ht="49.5" customHeight="1">
      <c r="A248" s="31">
        <v>244</v>
      </c>
      <c r="B248" s="38">
        <v>726</v>
      </c>
      <c r="C248" s="39" t="s">
        <v>24</v>
      </c>
      <c r="D248" s="40">
        <v>726224</v>
      </c>
      <c r="E248" s="41" t="s">
        <v>268</v>
      </c>
      <c r="F248" s="42" t="s">
        <v>216</v>
      </c>
      <c r="G248" s="32" t="s">
        <v>848</v>
      </c>
      <c r="H248" s="21"/>
      <c r="I248" s="22"/>
      <c r="J248" s="78"/>
      <c r="K248" s="79"/>
    </row>
    <row r="249" spans="1:11" s="4" customFormat="1" ht="49.5" customHeight="1">
      <c r="A249" s="31">
        <v>245</v>
      </c>
      <c r="B249" s="38">
        <v>726</v>
      </c>
      <c r="C249" s="39" t="s">
        <v>24</v>
      </c>
      <c r="D249" s="40">
        <v>726225</v>
      </c>
      <c r="E249" s="41" t="s">
        <v>268</v>
      </c>
      <c r="F249" s="42" t="s">
        <v>217</v>
      </c>
      <c r="G249" s="32" t="s">
        <v>848</v>
      </c>
      <c r="H249" s="21"/>
      <c r="I249" s="22"/>
      <c r="J249" s="78"/>
      <c r="K249" s="79"/>
    </row>
    <row r="250" spans="1:11" s="4" customFormat="1" ht="49.5" customHeight="1">
      <c r="A250" s="31">
        <v>246</v>
      </c>
      <c r="B250" s="38">
        <v>726</v>
      </c>
      <c r="C250" s="39" t="s">
        <v>24</v>
      </c>
      <c r="D250" s="40">
        <v>726226</v>
      </c>
      <c r="E250" s="41" t="s">
        <v>268</v>
      </c>
      <c r="F250" s="42" t="s">
        <v>731</v>
      </c>
      <c r="G250" s="32" t="s">
        <v>848</v>
      </c>
      <c r="H250" s="21"/>
      <c r="I250" s="22"/>
      <c r="J250" s="78"/>
      <c r="K250" s="79"/>
    </row>
    <row r="251" spans="1:11" s="4" customFormat="1" ht="49.5" customHeight="1">
      <c r="A251" s="31">
        <v>247</v>
      </c>
      <c r="B251" s="38">
        <v>726</v>
      </c>
      <c r="C251" s="39" t="s">
        <v>24</v>
      </c>
      <c r="D251" s="40">
        <v>726227</v>
      </c>
      <c r="E251" s="41" t="s">
        <v>268</v>
      </c>
      <c r="F251" s="42" t="s">
        <v>732</v>
      </c>
      <c r="G251" s="32" t="s">
        <v>848</v>
      </c>
      <c r="H251" s="21"/>
      <c r="I251" s="22"/>
      <c r="J251" s="78"/>
      <c r="K251" s="79"/>
    </row>
    <row r="252" spans="1:11" s="4" customFormat="1" ht="49.5" customHeight="1">
      <c r="A252" s="31">
        <v>248</v>
      </c>
      <c r="B252" s="38">
        <v>726</v>
      </c>
      <c r="C252" s="39" t="s">
        <v>24</v>
      </c>
      <c r="D252" s="40">
        <v>726228</v>
      </c>
      <c r="E252" s="41" t="s">
        <v>268</v>
      </c>
      <c r="F252" s="42" t="s">
        <v>733</v>
      </c>
      <c r="G252" s="32" t="s">
        <v>848</v>
      </c>
      <c r="H252" s="21"/>
      <c r="I252" s="22"/>
      <c r="J252" s="78"/>
      <c r="K252" s="79"/>
    </row>
    <row r="253" spans="1:11" s="4" customFormat="1" ht="49.5" customHeight="1">
      <c r="A253" s="31">
        <v>249</v>
      </c>
      <c r="B253" s="38">
        <v>726</v>
      </c>
      <c r="C253" s="39" t="s">
        <v>24</v>
      </c>
      <c r="D253" s="40">
        <v>726229</v>
      </c>
      <c r="E253" s="41" t="s">
        <v>268</v>
      </c>
      <c r="F253" s="42" t="s">
        <v>734</v>
      </c>
      <c r="G253" s="32" t="s">
        <v>848</v>
      </c>
      <c r="H253" s="21"/>
      <c r="I253" s="22"/>
      <c r="J253" s="78"/>
      <c r="K253" s="79"/>
    </row>
    <row r="254" spans="1:11" s="4" customFormat="1" ht="49.5" customHeight="1">
      <c r="A254" s="31">
        <v>250</v>
      </c>
      <c r="B254" s="38">
        <v>726</v>
      </c>
      <c r="C254" s="39" t="s">
        <v>24</v>
      </c>
      <c r="D254" s="40">
        <v>726230</v>
      </c>
      <c r="E254" s="41" t="s">
        <v>268</v>
      </c>
      <c r="F254" s="42" t="s">
        <v>735</v>
      </c>
      <c r="G254" s="32" t="s">
        <v>848</v>
      </c>
      <c r="H254" s="21"/>
      <c r="I254" s="22"/>
      <c r="J254" s="78"/>
      <c r="K254" s="79"/>
    </row>
    <row r="255" spans="1:11" s="4" customFormat="1" ht="49.5" customHeight="1">
      <c r="A255" s="31">
        <v>251</v>
      </c>
      <c r="B255" s="38">
        <v>726</v>
      </c>
      <c r="C255" s="39" t="s">
        <v>24</v>
      </c>
      <c r="D255" s="40">
        <v>726231</v>
      </c>
      <c r="E255" s="41" t="s">
        <v>268</v>
      </c>
      <c r="F255" s="42" t="s">
        <v>736</v>
      </c>
      <c r="G255" s="32" t="s">
        <v>848</v>
      </c>
      <c r="H255" s="21"/>
      <c r="I255" s="22"/>
      <c r="J255" s="78"/>
      <c r="K255" s="79"/>
    </row>
    <row r="256" spans="1:11" s="4" customFormat="1" ht="49.5" customHeight="1">
      <c r="A256" s="31">
        <v>252</v>
      </c>
      <c r="B256" s="38">
        <v>726</v>
      </c>
      <c r="C256" s="39" t="s">
        <v>24</v>
      </c>
      <c r="D256" s="40">
        <v>726232</v>
      </c>
      <c r="E256" s="41" t="s">
        <v>268</v>
      </c>
      <c r="F256" s="42" t="s">
        <v>737</v>
      </c>
      <c r="G256" s="32" t="s">
        <v>848</v>
      </c>
      <c r="H256" s="21"/>
      <c r="I256" s="22"/>
      <c r="J256" s="78"/>
      <c r="K256" s="79"/>
    </row>
    <row r="257" spans="1:11" s="4" customFormat="1" ht="49.5" customHeight="1">
      <c r="A257" s="31">
        <v>253</v>
      </c>
      <c r="B257" s="38">
        <v>726</v>
      </c>
      <c r="C257" s="39" t="s">
        <v>24</v>
      </c>
      <c r="D257" s="40">
        <v>726233</v>
      </c>
      <c r="E257" s="41" t="s">
        <v>268</v>
      </c>
      <c r="F257" s="42" t="s">
        <v>738</v>
      </c>
      <c r="G257" s="32" t="s">
        <v>848</v>
      </c>
      <c r="H257" s="21"/>
      <c r="I257" s="22"/>
      <c r="J257" s="78"/>
      <c r="K257" s="79"/>
    </row>
    <row r="258" spans="1:11" s="4" customFormat="1" ht="72">
      <c r="A258" s="31">
        <v>254</v>
      </c>
      <c r="B258" s="38">
        <v>727</v>
      </c>
      <c r="C258" s="39" t="s">
        <v>23</v>
      </c>
      <c r="D258" s="40">
        <v>727201</v>
      </c>
      <c r="E258" s="41" t="s">
        <v>268</v>
      </c>
      <c r="F258" s="42" t="s">
        <v>739</v>
      </c>
      <c r="G258" s="100" t="s">
        <v>846</v>
      </c>
      <c r="H258" s="96" t="s">
        <v>268</v>
      </c>
      <c r="I258" s="97">
        <v>727201</v>
      </c>
      <c r="J258" s="98" t="s">
        <v>993</v>
      </c>
      <c r="K258" s="99"/>
    </row>
    <row r="259" spans="1:11" s="4" customFormat="1" ht="49.5" customHeight="1">
      <c r="A259" s="31">
        <v>255</v>
      </c>
      <c r="B259" s="38">
        <v>728</v>
      </c>
      <c r="C259" s="39" t="s">
        <v>96</v>
      </c>
      <c r="D259" s="40">
        <v>728201</v>
      </c>
      <c r="E259" s="41" t="s">
        <v>269</v>
      </c>
      <c r="F259" s="42" t="s">
        <v>740</v>
      </c>
      <c r="G259" s="32" t="s">
        <v>848</v>
      </c>
      <c r="H259" s="21"/>
      <c r="I259" s="22"/>
      <c r="J259" s="78"/>
      <c r="K259" s="79"/>
    </row>
    <row r="260" spans="1:11" s="4" customFormat="1" ht="49.5" customHeight="1">
      <c r="A260" s="31">
        <v>256</v>
      </c>
      <c r="B260" s="38">
        <v>728</v>
      </c>
      <c r="C260" s="39" t="s">
        <v>96</v>
      </c>
      <c r="D260" s="40">
        <v>728202</v>
      </c>
      <c r="E260" s="41" t="s">
        <v>269</v>
      </c>
      <c r="F260" s="42" t="s">
        <v>201</v>
      </c>
      <c r="G260" s="32" t="s">
        <v>848</v>
      </c>
      <c r="H260" s="21"/>
      <c r="I260" s="22"/>
      <c r="J260" s="78"/>
      <c r="K260" s="79"/>
    </row>
    <row r="261" spans="1:11" s="4" customFormat="1" ht="49.5" customHeight="1">
      <c r="A261" s="31">
        <v>257</v>
      </c>
      <c r="B261" s="38">
        <v>728</v>
      </c>
      <c r="C261" s="39" t="s">
        <v>96</v>
      </c>
      <c r="D261" s="40">
        <v>728203</v>
      </c>
      <c r="E261" s="41" t="s">
        <v>269</v>
      </c>
      <c r="F261" s="42" t="s">
        <v>202</v>
      </c>
      <c r="G261" s="32" t="s">
        <v>848</v>
      </c>
      <c r="H261" s="21"/>
      <c r="I261" s="22"/>
      <c r="J261" s="78"/>
      <c r="K261" s="79"/>
    </row>
    <row r="262" spans="1:11" s="4" customFormat="1" ht="49.5" customHeight="1">
      <c r="A262" s="31">
        <v>258</v>
      </c>
      <c r="B262" s="38">
        <v>728</v>
      </c>
      <c r="C262" s="39" t="s">
        <v>96</v>
      </c>
      <c r="D262" s="40">
        <v>728204</v>
      </c>
      <c r="E262" s="41" t="s">
        <v>269</v>
      </c>
      <c r="F262" s="42" t="s">
        <v>203</v>
      </c>
      <c r="G262" s="32" t="s">
        <v>848</v>
      </c>
      <c r="H262" s="21"/>
      <c r="I262" s="22"/>
      <c r="J262" s="78"/>
      <c r="K262" s="79"/>
    </row>
    <row r="263" spans="1:11" s="4" customFormat="1" ht="49.5" customHeight="1">
      <c r="A263" s="31">
        <v>259</v>
      </c>
      <c r="B263" s="38">
        <v>728</v>
      </c>
      <c r="C263" s="39" t="s">
        <v>96</v>
      </c>
      <c r="D263" s="40">
        <v>728205</v>
      </c>
      <c r="E263" s="41" t="s">
        <v>269</v>
      </c>
      <c r="F263" s="42" t="s">
        <v>741</v>
      </c>
      <c r="G263" s="32" t="s">
        <v>848</v>
      </c>
      <c r="H263" s="21"/>
      <c r="I263" s="22"/>
      <c r="J263" s="78"/>
      <c r="K263" s="79"/>
    </row>
    <row r="264" spans="1:11" s="4" customFormat="1" ht="240">
      <c r="A264" s="31">
        <v>260</v>
      </c>
      <c r="B264" s="38">
        <v>729</v>
      </c>
      <c r="C264" s="39" t="s">
        <v>19</v>
      </c>
      <c r="D264" s="40">
        <v>729201</v>
      </c>
      <c r="E264" s="41" t="s">
        <v>268</v>
      </c>
      <c r="F264" s="42" t="s">
        <v>610</v>
      </c>
      <c r="G264" s="100" t="s">
        <v>846</v>
      </c>
      <c r="H264" s="96" t="s">
        <v>272</v>
      </c>
      <c r="I264" s="97" t="s">
        <v>925</v>
      </c>
      <c r="J264" s="98" t="s">
        <v>926</v>
      </c>
      <c r="K264" s="99" t="s">
        <v>927</v>
      </c>
    </row>
    <row r="265" spans="1:11" s="4" customFormat="1" ht="49.5" customHeight="1">
      <c r="A265" s="31">
        <v>261</v>
      </c>
      <c r="B265" s="38">
        <v>729</v>
      </c>
      <c r="C265" s="39" t="s">
        <v>19</v>
      </c>
      <c r="D265" s="40">
        <v>729202</v>
      </c>
      <c r="E265" s="41" t="s">
        <v>275</v>
      </c>
      <c r="F265" s="42" t="s">
        <v>742</v>
      </c>
      <c r="G265" s="32" t="s">
        <v>848</v>
      </c>
      <c r="H265" s="21"/>
      <c r="I265" s="22"/>
      <c r="J265" s="78"/>
      <c r="K265" s="79"/>
    </row>
    <row r="266" spans="1:11" s="4" customFormat="1" ht="49.5" customHeight="1">
      <c r="A266" s="31">
        <v>262</v>
      </c>
      <c r="B266" s="38">
        <v>729</v>
      </c>
      <c r="C266" s="39" t="s">
        <v>19</v>
      </c>
      <c r="D266" s="40">
        <v>729203</v>
      </c>
      <c r="E266" s="41" t="s">
        <v>268</v>
      </c>
      <c r="F266" s="42" t="s">
        <v>743</v>
      </c>
      <c r="G266" s="32" t="s">
        <v>848</v>
      </c>
      <c r="H266" s="21"/>
      <c r="I266" s="22"/>
      <c r="J266" s="78"/>
      <c r="K266" s="79"/>
    </row>
    <row r="267" spans="1:11" s="4" customFormat="1" ht="49.5" customHeight="1">
      <c r="A267" s="31">
        <v>263</v>
      </c>
      <c r="B267" s="38">
        <v>730</v>
      </c>
      <c r="C267" s="39" t="s">
        <v>17</v>
      </c>
      <c r="D267" s="40">
        <v>730201</v>
      </c>
      <c r="E267" s="41" t="s">
        <v>268</v>
      </c>
      <c r="F267" s="42" t="s">
        <v>123</v>
      </c>
      <c r="G267" s="32" t="s">
        <v>874</v>
      </c>
      <c r="H267" s="21"/>
      <c r="I267" s="22"/>
      <c r="J267" s="78"/>
      <c r="K267" s="79"/>
    </row>
    <row r="268" spans="1:11" s="4" customFormat="1" ht="49.5" customHeight="1">
      <c r="A268" s="31">
        <v>264</v>
      </c>
      <c r="B268" s="38">
        <v>732</v>
      </c>
      <c r="C268" s="39" t="s">
        <v>35</v>
      </c>
      <c r="D268" s="40">
        <v>732202</v>
      </c>
      <c r="E268" s="41" t="s">
        <v>99</v>
      </c>
      <c r="F268" s="42" t="s">
        <v>744</v>
      </c>
      <c r="G268" s="32" t="s">
        <v>858</v>
      </c>
      <c r="H268" s="21"/>
      <c r="I268" s="22"/>
      <c r="J268" s="78"/>
      <c r="K268" s="79"/>
    </row>
    <row r="269" spans="1:11" s="4" customFormat="1" ht="49.5" customHeight="1">
      <c r="A269" s="31">
        <v>265</v>
      </c>
      <c r="B269" s="38">
        <v>732</v>
      </c>
      <c r="C269" s="39" t="s">
        <v>35</v>
      </c>
      <c r="D269" s="40">
        <v>732203</v>
      </c>
      <c r="E269" s="41" t="s">
        <v>268</v>
      </c>
      <c r="F269" s="42" t="s">
        <v>117</v>
      </c>
      <c r="G269" s="32" t="s">
        <v>858</v>
      </c>
      <c r="H269" s="21"/>
      <c r="I269" s="22"/>
      <c r="J269" s="78"/>
      <c r="K269" s="79"/>
    </row>
    <row r="270" spans="1:11" s="4" customFormat="1" ht="49.5" customHeight="1">
      <c r="A270" s="31">
        <v>266</v>
      </c>
      <c r="B270" s="38">
        <v>732</v>
      </c>
      <c r="C270" s="39" t="s">
        <v>35</v>
      </c>
      <c r="D270" s="40" t="s">
        <v>745</v>
      </c>
      <c r="E270" s="41" t="s">
        <v>99</v>
      </c>
      <c r="F270" s="42" t="s">
        <v>746</v>
      </c>
      <c r="G270" s="32" t="s">
        <v>858</v>
      </c>
      <c r="H270" s="21"/>
      <c r="I270" s="22"/>
      <c r="J270" s="78"/>
      <c r="K270" s="79"/>
    </row>
    <row r="271" spans="1:11" s="4" customFormat="1" ht="49.5" customHeight="1">
      <c r="A271" s="31">
        <v>267</v>
      </c>
      <c r="B271" s="38">
        <v>733</v>
      </c>
      <c r="C271" s="39" t="s">
        <v>43</v>
      </c>
      <c r="D271" s="40">
        <v>733201</v>
      </c>
      <c r="E271" s="41" t="s">
        <v>427</v>
      </c>
      <c r="F271" s="42" t="s">
        <v>239</v>
      </c>
      <c r="G271" s="32" t="s">
        <v>858</v>
      </c>
      <c r="H271" s="21"/>
      <c r="I271" s="22"/>
      <c r="J271" s="78"/>
      <c r="K271" s="79"/>
    </row>
    <row r="272" spans="1:11" s="4" customFormat="1" ht="49.5" customHeight="1">
      <c r="A272" s="31">
        <v>268</v>
      </c>
      <c r="B272" s="38">
        <v>733</v>
      </c>
      <c r="C272" s="39" t="s">
        <v>43</v>
      </c>
      <c r="D272" s="40">
        <v>733202</v>
      </c>
      <c r="E272" s="41" t="s">
        <v>427</v>
      </c>
      <c r="F272" s="42" t="s">
        <v>240</v>
      </c>
      <c r="G272" s="32" t="s">
        <v>858</v>
      </c>
      <c r="H272" s="21"/>
      <c r="I272" s="22"/>
      <c r="J272" s="78"/>
      <c r="K272" s="79"/>
    </row>
    <row r="273" spans="1:11" s="4" customFormat="1" ht="240">
      <c r="A273" s="31">
        <v>269</v>
      </c>
      <c r="B273" s="38">
        <v>735</v>
      </c>
      <c r="C273" s="39" t="s">
        <v>94</v>
      </c>
      <c r="D273" s="40">
        <v>735201</v>
      </c>
      <c r="E273" s="41" t="s">
        <v>268</v>
      </c>
      <c r="F273" s="42" t="s">
        <v>207</v>
      </c>
      <c r="G273" s="100" t="s">
        <v>849</v>
      </c>
      <c r="H273" s="96" t="s">
        <v>268</v>
      </c>
      <c r="I273" s="97" t="s">
        <v>923</v>
      </c>
      <c r="J273" s="98" t="s">
        <v>924</v>
      </c>
      <c r="K273" s="99"/>
    </row>
    <row r="274" spans="1:11" s="4" customFormat="1" ht="49.5" customHeight="1">
      <c r="A274" s="31">
        <v>270</v>
      </c>
      <c r="B274" s="38">
        <v>735</v>
      </c>
      <c r="C274" s="39" t="s">
        <v>94</v>
      </c>
      <c r="D274" s="40">
        <v>735202</v>
      </c>
      <c r="E274" s="41" t="s">
        <v>273</v>
      </c>
      <c r="F274" s="42" t="s">
        <v>747</v>
      </c>
      <c r="G274" s="32" t="s">
        <v>848</v>
      </c>
      <c r="H274" s="21"/>
      <c r="I274" s="22"/>
      <c r="J274" s="78"/>
      <c r="K274" s="79"/>
    </row>
    <row r="275" spans="1:11" ht="28.5" customHeight="1">
      <c r="A275" s="33"/>
      <c r="B275" s="34"/>
      <c r="C275" s="33"/>
      <c r="D275" s="35"/>
      <c r="E275" s="35"/>
      <c r="G275" s="11"/>
      <c r="H275" s="11"/>
      <c r="I275" s="11"/>
      <c r="J275" s="11"/>
    </row>
    <row r="276" spans="1:11" ht="28.5" customHeight="1">
      <c r="A276" s="33"/>
      <c r="B276" s="34"/>
      <c r="C276" s="33"/>
      <c r="D276" s="35"/>
      <c r="E276" s="35"/>
      <c r="G276" s="11"/>
      <c r="H276" s="11"/>
      <c r="I276" s="11"/>
      <c r="J276" s="11"/>
    </row>
    <row r="277" spans="1:11" ht="28.5" customHeight="1">
      <c r="A277" s="33"/>
      <c r="B277" s="34"/>
      <c r="C277" s="33"/>
      <c r="D277" s="35"/>
      <c r="E277" s="35"/>
      <c r="G277" s="11"/>
      <c r="H277" s="11"/>
      <c r="I277" s="11"/>
      <c r="J277" s="11"/>
    </row>
    <row r="278" spans="1:11" ht="28.5" customHeight="1">
      <c r="A278" s="33"/>
      <c r="B278" s="34"/>
      <c r="C278" s="33"/>
      <c r="D278" s="35"/>
      <c r="E278" s="35"/>
      <c r="G278" s="11"/>
      <c r="H278" s="11"/>
      <c r="I278" s="11"/>
      <c r="J278" s="11"/>
    </row>
    <row r="279" spans="1:11" ht="28.5" customHeight="1">
      <c r="A279" s="33"/>
      <c r="B279" s="34"/>
      <c r="C279" s="33"/>
      <c r="D279" s="35"/>
      <c r="E279" s="35"/>
      <c r="G279" s="11"/>
      <c r="H279" s="11"/>
      <c r="I279" s="11"/>
      <c r="J279" s="11"/>
    </row>
    <row r="280" spans="1:11" ht="28.5" customHeight="1">
      <c r="A280" s="33"/>
      <c r="B280" s="34"/>
      <c r="C280" s="33"/>
      <c r="D280" s="35"/>
      <c r="E280" s="35"/>
      <c r="G280" s="11"/>
      <c r="H280" s="11"/>
      <c r="I280" s="11"/>
      <c r="J280" s="11"/>
    </row>
    <row r="281" spans="1:11" ht="28.5" customHeight="1">
      <c r="A281" s="33"/>
      <c r="B281" s="34"/>
      <c r="C281" s="33"/>
      <c r="D281" s="35"/>
      <c r="E281" s="35"/>
      <c r="G281" s="11"/>
      <c r="H281" s="11"/>
      <c r="I281" s="11"/>
      <c r="J281" s="11"/>
    </row>
    <row r="282" spans="1:11" ht="28.5" customHeight="1">
      <c r="A282" s="33"/>
      <c r="B282" s="34"/>
      <c r="C282" s="33"/>
      <c r="D282" s="35"/>
      <c r="E282" s="35"/>
      <c r="G282" s="11"/>
      <c r="H282" s="11"/>
      <c r="I282" s="11"/>
      <c r="J282" s="11"/>
    </row>
    <row r="283" spans="1:11" ht="28.5" customHeight="1">
      <c r="A283" s="33"/>
      <c r="B283" s="34"/>
      <c r="C283" s="33"/>
      <c r="D283" s="35"/>
      <c r="E283" s="35"/>
      <c r="G283" s="11"/>
      <c r="H283" s="11"/>
      <c r="I283" s="11"/>
      <c r="J283" s="11"/>
    </row>
    <row r="284" spans="1:11" ht="28.5" customHeight="1">
      <c r="A284" s="33"/>
      <c r="B284" s="34"/>
      <c r="C284" s="33"/>
      <c r="D284" s="35"/>
      <c r="E284" s="35"/>
      <c r="G284" s="11"/>
      <c r="H284" s="11"/>
      <c r="I284" s="11"/>
      <c r="J284" s="11"/>
    </row>
    <row r="285" spans="1:11" ht="28.5" customHeight="1">
      <c r="A285" s="33"/>
      <c r="B285" s="34"/>
      <c r="C285" s="33"/>
      <c r="D285" s="35"/>
      <c r="E285" s="35"/>
      <c r="G285" s="11"/>
      <c r="H285" s="11"/>
      <c r="I285" s="11"/>
      <c r="J285" s="11"/>
    </row>
    <row r="286" spans="1:11" ht="28.5" customHeight="1">
      <c r="A286" s="33"/>
      <c r="B286" s="34"/>
      <c r="C286" s="33"/>
      <c r="D286" s="35"/>
      <c r="E286" s="35"/>
      <c r="G286" s="11"/>
      <c r="H286" s="11"/>
      <c r="I286" s="11"/>
      <c r="J286" s="11"/>
    </row>
    <row r="287" spans="1:11" ht="28.5" customHeight="1">
      <c r="A287" s="33"/>
      <c r="B287" s="34"/>
      <c r="C287" s="33"/>
      <c r="D287" s="35"/>
      <c r="E287" s="35"/>
      <c r="G287" s="11"/>
      <c r="H287" s="11"/>
      <c r="I287" s="11"/>
      <c r="J287" s="11"/>
    </row>
    <row r="288" spans="1:11" ht="28.5" customHeight="1">
      <c r="A288" s="33"/>
      <c r="B288" s="34"/>
      <c r="C288" s="33"/>
      <c r="D288" s="35"/>
      <c r="E288" s="35"/>
      <c r="G288" s="11"/>
      <c r="H288" s="11"/>
      <c r="I288" s="11"/>
      <c r="J288" s="11"/>
    </row>
    <row r="289" spans="1:10" ht="28.5" customHeight="1">
      <c r="A289" s="33"/>
      <c r="B289" s="34"/>
      <c r="C289" s="33"/>
      <c r="D289" s="35"/>
      <c r="E289" s="35"/>
      <c r="G289" s="11"/>
      <c r="H289" s="11"/>
      <c r="I289" s="11"/>
      <c r="J289" s="11"/>
    </row>
    <row r="290" spans="1:10" ht="28.5" customHeight="1">
      <c r="A290" s="33"/>
      <c r="B290" s="34"/>
      <c r="C290" s="33"/>
      <c r="D290" s="35"/>
      <c r="E290" s="35"/>
      <c r="G290" s="11"/>
      <c r="H290" s="11"/>
      <c r="I290" s="11"/>
      <c r="J290" s="11"/>
    </row>
    <row r="291" spans="1:10">
      <c r="G291" s="11"/>
      <c r="H291" s="11"/>
      <c r="I291" s="11"/>
      <c r="J291" s="11"/>
    </row>
    <row r="292" spans="1:10">
      <c r="G292" s="11"/>
      <c r="H292" s="11"/>
      <c r="I292" s="11"/>
      <c r="J292" s="11"/>
    </row>
    <row r="293" spans="1:10">
      <c r="G293" s="11"/>
      <c r="H293" s="11"/>
      <c r="I293" s="11"/>
      <c r="J293" s="11"/>
    </row>
    <row r="294" spans="1:10">
      <c r="G294" s="11"/>
      <c r="H294" s="11"/>
      <c r="I294" s="11"/>
      <c r="J294" s="11"/>
    </row>
    <row r="295" spans="1:10">
      <c r="G295" s="11"/>
      <c r="H295" s="11"/>
      <c r="I295" s="11"/>
      <c r="J295" s="11"/>
    </row>
    <row r="296" spans="1:10">
      <c r="G296" s="11"/>
      <c r="H296" s="11"/>
      <c r="I296" s="11"/>
      <c r="J296" s="11"/>
    </row>
    <row r="297" spans="1:10">
      <c r="G297" s="11"/>
      <c r="H297" s="11"/>
      <c r="I297" s="11"/>
      <c r="J297" s="11"/>
    </row>
    <row r="298" spans="1:10">
      <c r="G298" s="11"/>
      <c r="H298" s="11"/>
      <c r="I298" s="11"/>
      <c r="J298" s="11"/>
    </row>
    <row r="299" spans="1:10">
      <c r="G299" s="11"/>
      <c r="H299" s="11"/>
      <c r="I299" s="11"/>
      <c r="J299" s="11"/>
    </row>
    <row r="300" spans="1:10">
      <c r="G300" s="11"/>
      <c r="H300" s="11"/>
      <c r="I300" s="11"/>
      <c r="J300" s="11"/>
    </row>
    <row r="301" spans="1:10">
      <c r="G301" s="11"/>
      <c r="H301" s="11"/>
      <c r="I301" s="11"/>
      <c r="J301" s="11"/>
    </row>
    <row r="302" spans="1:10">
      <c r="G302" s="11"/>
      <c r="H302" s="11"/>
      <c r="I302" s="11"/>
      <c r="J302" s="11"/>
    </row>
    <row r="303" spans="1:10">
      <c r="G303" s="11"/>
      <c r="H303" s="11"/>
      <c r="I303" s="11"/>
      <c r="J303" s="11"/>
    </row>
    <row r="304" spans="1:10">
      <c r="G304" s="11"/>
      <c r="H304" s="11"/>
      <c r="I304" s="11"/>
      <c r="J304" s="11"/>
    </row>
    <row r="305" spans="7:10">
      <c r="G305" s="11"/>
      <c r="H305" s="11"/>
      <c r="I305" s="11"/>
      <c r="J305" s="11"/>
    </row>
    <row r="306" spans="7:10">
      <c r="G306" s="11"/>
      <c r="H306" s="11"/>
      <c r="I306" s="11"/>
      <c r="J306" s="11"/>
    </row>
    <row r="307" spans="7:10">
      <c r="G307" s="11"/>
      <c r="H307" s="11"/>
      <c r="I307" s="11"/>
      <c r="J307" s="11"/>
    </row>
    <row r="308" spans="7:10">
      <c r="G308" s="11"/>
      <c r="H308" s="11"/>
      <c r="I308" s="11"/>
      <c r="J308" s="11"/>
    </row>
    <row r="309" spans="7:10">
      <c r="G309" s="11"/>
      <c r="H309" s="11"/>
      <c r="I309" s="11"/>
      <c r="J309" s="11"/>
    </row>
    <row r="310" spans="7:10">
      <c r="G310" s="11"/>
      <c r="H310" s="11"/>
      <c r="I310" s="11"/>
      <c r="J310" s="11"/>
    </row>
    <row r="311" spans="7:10">
      <c r="G311" s="11"/>
      <c r="H311" s="11"/>
      <c r="I311" s="11"/>
      <c r="J311" s="11"/>
    </row>
    <row r="312" spans="7:10">
      <c r="G312" s="11"/>
      <c r="H312" s="11"/>
      <c r="I312" s="11"/>
      <c r="J312" s="11"/>
    </row>
    <row r="313" spans="7:10">
      <c r="G313" s="11"/>
      <c r="H313" s="11"/>
      <c r="I313" s="11"/>
      <c r="J313" s="11"/>
    </row>
    <row r="314" spans="7:10">
      <c r="G314" s="11"/>
      <c r="H314" s="11"/>
      <c r="I314" s="11"/>
      <c r="J314" s="11"/>
    </row>
    <row r="315" spans="7:10">
      <c r="G315" s="11"/>
      <c r="H315" s="11"/>
      <c r="I315" s="11"/>
      <c r="J315" s="11"/>
    </row>
    <row r="316" spans="7:10">
      <c r="G316" s="11"/>
      <c r="H316" s="11"/>
      <c r="I316" s="11"/>
      <c r="J316" s="11"/>
    </row>
    <row r="317" spans="7:10">
      <c r="G317" s="11"/>
      <c r="H317" s="11"/>
      <c r="I317" s="11"/>
      <c r="J317" s="11"/>
    </row>
    <row r="318" spans="7:10">
      <c r="G318" s="11"/>
      <c r="H318" s="11"/>
      <c r="I318" s="11"/>
      <c r="J318" s="11"/>
    </row>
    <row r="319" spans="7:10">
      <c r="G319" s="11"/>
      <c r="H319" s="11"/>
      <c r="I319" s="11"/>
      <c r="J319" s="11"/>
    </row>
    <row r="320" spans="7:10">
      <c r="G320" s="11"/>
      <c r="H320" s="11"/>
      <c r="I320" s="11"/>
      <c r="J320" s="11"/>
    </row>
    <row r="321" spans="7:10">
      <c r="G321" s="11"/>
      <c r="H321" s="11"/>
      <c r="I321" s="11"/>
      <c r="J321" s="11"/>
    </row>
    <row r="322" spans="7:10">
      <c r="G322" s="11"/>
      <c r="H322" s="11"/>
      <c r="I322" s="11"/>
      <c r="J322" s="11"/>
    </row>
    <row r="323" spans="7:10">
      <c r="G323" s="11"/>
      <c r="H323" s="11"/>
      <c r="I323" s="11"/>
      <c r="J323" s="11"/>
    </row>
    <row r="324" spans="7:10">
      <c r="G324" s="11"/>
      <c r="H324" s="11"/>
      <c r="I324" s="11"/>
      <c r="J324" s="11"/>
    </row>
    <row r="325" spans="7:10">
      <c r="G325" s="11"/>
      <c r="H325" s="11"/>
      <c r="I325" s="11"/>
      <c r="J325" s="11"/>
    </row>
    <row r="326" spans="7:10">
      <c r="G326" s="11"/>
      <c r="H326" s="11"/>
      <c r="I326" s="11"/>
      <c r="J326" s="11"/>
    </row>
    <row r="327" spans="7:10">
      <c r="G327" s="11"/>
      <c r="H327" s="11"/>
      <c r="I327" s="11"/>
      <c r="J327" s="11"/>
    </row>
    <row r="328" spans="7:10">
      <c r="G328" s="11"/>
      <c r="H328" s="11"/>
      <c r="I328" s="11"/>
      <c r="J328" s="11"/>
    </row>
    <row r="329" spans="7:10">
      <c r="G329" s="11"/>
      <c r="H329" s="11"/>
      <c r="I329" s="11"/>
      <c r="J329" s="11"/>
    </row>
    <row r="330" spans="7:10">
      <c r="G330" s="11"/>
      <c r="H330" s="11"/>
      <c r="I330" s="11"/>
      <c r="J330" s="11"/>
    </row>
    <row r="331" spans="7:10">
      <c r="G331" s="11"/>
      <c r="H331" s="11"/>
      <c r="I331" s="11"/>
      <c r="J331" s="11"/>
    </row>
    <row r="332" spans="7:10">
      <c r="G332" s="11"/>
      <c r="H332" s="11"/>
      <c r="I332" s="11"/>
      <c r="J332" s="11"/>
    </row>
    <row r="333" spans="7:10">
      <c r="G333" s="11"/>
      <c r="H333" s="11"/>
      <c r="I333" s="11"/>
      <c r="J333" s="11"/>
    </row>
    <row r="334" spans="7:10">
      <c r="G334" s="11"/>
      <c r="H334" s="11"/>
      <c r="I334" s="11"/>
      <c r="J334" s="11"/>
    </row>
    <row r="335" spans="7:10">
      <c r="G335" s="11"/>
      <c r="H335" s="11"/>
      <c r="I335" s="11"/>
      <c r="J335" s="11"/>
    </row>
    <row r="336" spans="7:10">
      <c r="G336" s="11"/>
      <c r="H336" s="11"/>
      <c r="I336" s="11"/>
      <c r="J336" s="11"/>
    </row>
    <row r="337" spans="7:10">
      <c r="G337" s="11"/>
      <c r="H337" s="11"/>
      <c r="I337" s="11"/>
      <c r="J337" s="11"/>
    </row>
    <row r="338" spans="7:10">
      <c r="G338" s="11"/>
      <c r="H338" s="11"/>
      <c r="I338" s="11"/>
      <c r="J338" s="11"/>
    </row>
    <row r="339" spans="7:10">
      <c r="G339" s="11"/>
      <c r="H339" s="11"/>
      <c r="I339" s="11"/>
      <c r="J339" s="11"/>
    </row>
    <row r="340" spans="7:10">
      <c r="G340" s="11"/>
      <c r="H340" s="11"/>
      <c r="I340" s="11"/>
      <c r="J340" s="11"/>
    </row>
    <row r="341" spans="7:10">
      <c r="G341" s="11"/>
      <c r="H341" s="11"/>
      <c r="I341" s="11"/>
      <c r="J341" s="11"/>
    </row>
    <row r="342" spans="7:10">
      <c r="G342" s="11"/>
      <c r="H342" s="11"/>
      <c r="I342" s="11"/>
      <c r="J342" s="11"/>
    </row>
    <row r="343" spans="7:10">
      <c r="G343" s="11"/>
      <c r="H343" s="11"/>
      <c r="I343" s="11"/>
      <c r="J343" s="11"/>
    </row>
    <row r="344" spans="7:10">
      <c r="G344" s="11"/>
      <c r="H344" s="11"/>
      <c r="I344" s="11"/>
      <c r="J344" s="11"/>
    </row>
    <row r="345" spans="7:10">
      <c r="G345" s="11"/>
      <c r="H345" s="11"/>
      <c r="I345" s="11"/>
      <c r="J345" s="11"/>
    </row>
    <row r="346" spans="7:10">
      <c r="G346" s="11"/>
      <c r="H346" s="11"/>
      <c r="I346" s="11"/>
      <c r="J346" s="11"/>
    </row>
    <row r="347" spans="7:10">
      <c r="G347" s="11"/>
      <c r="H347" s="11"/>
      <c r="I347" s="11"/>
      <c r="J347" s="11"/>
    </row>
    <row r="348" spans="7:10">
      <c r="G348" s="11"/>
      <c r="H348" s="11"/>
      <c r="I348" s="11"/>
      <c r="J348" s="11"/>
    </row>
    <row r="349" spans="7:10">
      <c r="G349" s="11"/>
      <c r="H349" s="11"/>
      <c r="I349" s="11"/>
      <c r="J349" s="11"/>
    </row>
    <row r="350" spans="7:10">
      <c r="G350" s="11"/>
      <c r="H350" s="11"/>
      <c r="I350" s="11"/>
      <c r="J350" s="11"/>
    </row>
    <row r="351" spans="7:10">
      <c r="G351" s="11"/>
      <c r="H351" s="11"/>
      <c r="I351" s="11"/>
      <c r="J351" s="11"/>
    </row>
    <row r="352" spans="7:10">
      <c r="G352" s="11"/>
      <c r="H352" s="11"/>
      <c r="I352" s="11"/>
      <c r="J352" s="11"/>
    </row>
    <row r="353" spans="7:10">
      <c r="G353" s="11"/>
      <c r="H353" s="11"/>
      <c r="I353" s="11"/>
      <c r="J353" s="11"/>
    </row>
    <row r="354" spans="7:10">
      <c r="G354" s="11"/>
      <c r="H354" s="11"/>
      <c r="I354" s="11"/>
      <c r="J354" s="11"/>
    </row>
    <row r="355" spans="7:10">
      <c r="G355" s="11"/>
      <c r="H355" s="11"/>
      <c r="I355" s="11"/>
      <c r="J355" s="11"/>
    </row>
    <row r="356" spans="7:10">
      <c r="G356" s="11"/>
      <c r="H356" s="11"/>
      <c r="I356" s="11"/>
      <c r="J356" s="11"/>
    </row>
    <row r="357" spans="7:10">
      <c r="G357" s="11"/>
      <c r="H357" s="11"/>
      <c r="I357" s="11"/>
      <c r="J357" s="11"/>
    </row>
    <row r="358" spans="7:10">
      <c r="G358" s="11"/>
      <c r="H358" s="11"/>
      <c r="I358" s="11"/>
      <c r="J358" s="11"/>
    </row>
    <row r="359" spans="7:10">
      <c r="G359" s="11"/>
      <c r="H359" s="11"/>
      <c r="I359" s="11"/>
      <c r="J359" s="11"/>
    </row>
    <row r="360" spans="7:10">
      <c r="G360" s="11"/>
      <c r="H360" s="11"/>
      <c r="I360" s="11"/>
      <c r="J360" s="11"/>
    </row>
    <row r="361" spans="7:10">
      <c r="G361" s="11"/>
      <c r="H361" s="11"/>
      <c r="I361" s="11"/>
      <c r="J361" s="11"/>
    </row>
    <row r="362" spans="7:10">
      <c r="G362" s="11"/>
      <c r="H362" s="11"/>
      <c r="I362" s="11"/>
      <c r="J362" s="11"/>
    </row>
    <row r="376" spans="10:10">
      <c r="J376" s="16"/>
    </row>
    <row r="377" spans="10:10">
      <c r="J377" s="16"/>
    </row>
    <row r="378" spans="10:10">
      <c r="J378" s="16"/>
    </row>
    <row r="379" spans="10:10">
      <c r="J379" s="16"/>
    </row>
    <row r="380" spans="10:10">
      <c r="J380" s="16"/>
    </row>
    <row r="381" spans="10:10">
      <c r="J381" s="16"/>
    </row>
    <row r="382" spans="10:10">
      <c r="J382" s="16"/>
    </row>
    <row r="383" spans="10:10">
      <c r="J383" s="16"/>
    </row>
    <row r="384" spans="10:10">
      <c r="J384" s="16"/>
    </row>
    <row r="385" spans="10:10">
      <c r="J385" s="16"/>
    </row>
    <row r="386" spans="10:10">
      <c r="J386" s="16"/>
    </row>
    <row r="387" spans="10:10">
      <c r="J387" s="16"/>
    </row>
    <row r="388" spans="10:10">
      <c r="J388" s="16"/>
    </row>
    <row r="389" spans="10:10">
      <c r="J389" s="16"/>
    </row>
    <row r="390" spans="10:10">
      <c r="J390" s="16"/>
    </row>
    <row r="391" spans="10:10">
      <c r="J391" s="16"/>
    </row>
    <row r="392" spans="10:10">
      <c r="J392" s="16"/>
    </row>
    <row r="393" spans="10:10">
      <c r="J393" s="16"/>
    </row>
    <row r="394" spans="10:10">
      <c r="J394" s="16"/>
    </row>
    <row r="395" spans="10:10">
      <c r="J395" s="16"/>
    </row>
    <row r="396" spans="10:10">
      <c r="J396" s="16"/>
    </row>
    <row r="397" spans="10:10">
      <c r="J397" s="16"/>
    </row>
    <row r="398" spans="10:10">
      <c r="J398" s="16"/>
    </row>
    <row r="399" spans="10:10">
      <c r="J399" s="16"/>
    </row>
    <row r="400" spans="10:10">
      <c r="J400" s="16"/>
    </row>
    <row r="401" spans="10:10">
      <c r="J401" s="16"/>
    </row>
    <row r="402" spans="10:10">
      <c r="J402" s="16"/>
    </row>
    <row r="403" spans="10:10">
      <c r="J403" s="16"/>
    </row>
    <row r="404" spans="10:10">
      <c r="J404" s="16"/>
    </row>
    <row r="405" spans="10:10">
      <c r="J405" s="16"/>
    </row>
    <row r="406" spans="10:10">
      <c r="J406" s="16"/>
    </row>
    <row r="407" spans="10:10">
      <c r="J407" s="16"/>
    </row>
    <row r="408" spans="10:10">
      <c r="J408" s="16"/>
    </row>
    <row r="409" spans="10:10">
      <c r="J409" s="16"/>
    </row>
    <row r="410" spans="10:10">
      <c r="J410" s="16"/>
    </row>
    <row r="411" spans="10:10">
      <c r="J411" s="16"/>
    </row>
    <row r="412" spans="10:10">
      <c r="J412" s="16"/>
    </row>
    <row r="413" spans="10:10">
      <c r="J413" s="16"/>
    </row>
    <row r="414" spans="10:10">
      <c r="J414" s="16"/>
    </row>
    <row r="415" spans="10:10">
      <c r="J415" s="16"/>
    </row>
    <row r="416" spans="10:10">
      <c r="J416" s="16"/>
    </row>
    <row r="417" spans="10:10">
      <c r="J417" s="16"/>
    </row>
    <row r="418" spans="10:10">
      <c r="J418" s="16"/>
    </row>
    <row r="419" spans="10:10">
      <c r="J419" s="16"/>
    </row>
    <row r="420" spans="10:10">
      <c r="J420" s="16"/>
    </row>
    <row r="421" spans="10:10">
      <c r="J421" s="16"/>
    </row>
    <row r="422" spans="10:10">
      <c r="J422" s="16"/>
    </row>
    <row r="423" spans="10:10">
      <c r="J423" s="16"/>
    </row>
    <row r="424" spans="10:10">
      <c r="J424" s="16"/>
    </row>
    <row r="425" spans="10:10">
      <c r="J425" s="16"/>
    </row>
    <row r="426" spans="10:10">
      <c r="J426" s="16"/>
    </row>
    <row r="427" spans="10:10">
      <c r="J427" s="16"/>
    </row>
    <row r="428" spans="10:10">
      <c r="J428" s="16"/>
    </row>
    <row r="429" spans="10:10">
      <c r="J429" s="16"/>
    </row>
    <row r="430" spans="10:10">
      <c r="J430" s="16"/>
    </row>
    <row r="431" spans="10:10">
      <c r="J431" s="16"/>
    </row>
    <row r="432" spans="10:10">
      <c r="J432" s="16"/>
    </row>
    <row r="433" spans="10:10">
      <c r="J433" s="16"/>
    </row>
    <row r="434" spans="10:10">
      <c r="J434" s="16"/>
    </row>
    <row r="435" spans="10:10">
      <c r="J435" s="16"/>
    </row>
    <row r="436" spans="10:10">
      <c r="J436" s="16"/>
    </row>
    <row r="437" spans="10:10">
      <c r="J437" s="16"/>
    </row>
    <row r="438" spans="10:10">
      <c r="J438" s="16"/>
    </row>
    <row r="439" spans="10:10">
      <c r="J439" s="16"/>
    </row>
    <row r="440" spans="10:10">
      <c r="J440" s="16"/>
    </row>
    <row r="441" spans="10:10">
      <c r="J441" s="16"/>
    </row>
    <row r="442" spans="10:10">
      <c r="J442" s="16"/>
    </row>
    <row r="443" spans="10:10">
      <c r="J443" s="16"/>
    </row>
    <row r="444" spans="10:10">
      <c r="J444" s="16"/>
    </row>
    <row r="445" spans="10:10">
      <c r="J445" s="16"/>
    </row>
    <row r="446" spans="10:10">
      <c r="J446" s="16"/>
    </row>
    <row r="447" spans="10:10">
      <c r="J447" s="16"/>
    </row>
    <row r="448" spans="10:10">
      <c r="J448" s="16"/>
    </row>
    <row r="449" spans="10:10">
      <c r="J449" s="16"/>
    </row>
    <row r="450" spans="10:10">
      <c r="J450" s="16"/>
    </row>
    <row r="451" spans="10:10">
      <c r="J451" s="16"/>
    </row>
    <row r="452" spans="10:10">
      <c r="J452" s="16"/>
    </row>
    <row r="453" spans="10:10">
      <c r="J453" s="16"/>
    </row>
    <row r="454" spans="10:10">
      <c r="J454" s="16"/>
    </row>
    <row r="455" spans="10:10">
      <c r="J455" s="16"/>
    </row>
    <row r="456" spans="10:10">
      <c r="J456" s="16"/>
    </row>
    <row r="457" spans="10:10">
      <c r="J457" s="16"/>
    </row>
    <row r="458" spans="10:10">
      <c r="J458" s="16"/>
    </row>
    <row r="459" spans="10:10">
      <c r="J459" s="16"/>
    </row>
    <row r="460" spans="10:10">
      <c r="J460" s="16"/>
    </row>
    <row r="461" spans="10:10">
      <c r="J461" s="16"/>
    </row>
    <row r="462" spans="10:10">
      <c r="J462" s="16"/>
    </row>
    <row r="463" spans="10:10">
      <c r="J463" s="16"/>
    </row>
    <row r="464" spans="10:10">
      <c r="J464" s="16"/>
    </row>
    <row r="465" spans="10:10">
      <c r="J465" s="16"/>
    </row>
    <row r="466" spans="10:10">
      <c r="J466" s="16"/>
    </row>
    <row r="467" spans="10:10">
      <c r="J467" s="16"/>
    </row>
    <row r="468" spans="10:10">
      <c r="J468" s="16"/>
    </row>
    <row r="469" spans="10:10">
      <c r="J469" s="16"/>
    </row>
    <row r="470" spans="10:10">
      <c r="J470" s="16"/>
    </row>
    <row r="471" spans="10:10">
      <c r="J471" s="16"/>
    </row>
    <row r="472" spans="10:10">
      <c r="J472" s="16"/>
    </row>
    <row r="473" spans="10:10">
      <c r="J473" s="16"/>
    </row>
    <row r="474" spans="10:10">
      <c r="J474" s="16"/>
    </row>
    <row r="475" spans="10:10">
      <c r="J475" s="16"/>
    </row>
    <row r="476" spans="10:10">
      <c r="J476" s="16"/>
    </row>
    <row r="477" spans="10:10">
      <c r="J477" s="16"/>
    </row>
    <row r="478" spans="10:10">
      <c r="J478" s="16"/>
    </row>
    <row r="479" spans="10:10">
      <c r="J479" s="16"/>
    </row>
    <row r="480" spans="10:10">
      <c r="J480" s="16"/>
    </row>
    <row r="481" spans="10:10">
      <c r="J481" s="16"/>
    </row>
    <row r="482" spans="10:10">
      <c r="J482" s="16"/>
    </row>
    <row r="483" spans="10:10">
      <c r="J483" s="16"/>
    </row>
    <row r="484" spans="10:10">
      <c r="J484" s="16"/>
    </row>
    <row r="485" spans="10:10">
      <c r="J485" s="16"/>
    </row>
    <row r="486" spans="10:10">
      <c r="J486" s="16"/>
    </row>
    <row r="487" spans="10:10">
      <c r="J487" s="16"/>
    </row>
    <row r="488" spans="10:10">
      <c r="J488" s="16"/>
    </row>
    <row r="489" spans="10:10">
      <c r="J489" s="16"/>
    </row>
    <row r="490" spans="10:10">
      <c r="J490" s="16"/>
    </row>
    <row r="491" spans="10:10">
      <c r="J491" s="16"/>
    </row>
    <row r="492" spans="10:10">
      <c r="J492" s="16"/>
    </row>
    <row r="493" spans="10:10">
      <c r="J493" s="16"/>
    </row>
    <row r="494" spans="10:10">
      <c r="J494" s="16"/>
    </row>
    <row r="495" spans="10:10">
      <c r="J495" s="16"/>
    </row>
    <row r="496" spans="10:10">
      <c r="J496" s="16"/>
    </row>
    <row r="497" spans="10:10">
      <c r="J497" s="16"/>
    </row>
    <row r="498" spans="10:10">
      <c r="J498" s="16"/>
    </row>
    <row r="499" spans="10:10">
      <c r="J499" s="16"/>
    </row>
    <row r="500" spans="10:10">
      <c r="J500" s="16"/>
    </row>
    <row r="501" spans="10:10">
      <c r="J501" s="16"/>
    </row>
    <row r="502" spans="10:10">
      <c r="J502" s="16"/>
    </row>
    <row r="503" spans="10:10">
      <c r="J503" s="16"/>
    </row>
    <row r="504" spans="10:10">
      <c r="J504" s="16"/>
    </row>
    <row r="505" spans="10:10">
      <c r="J505" s="16"/>
    </row>
    <row r="506" spans="10:10">
      <c r="J506" s="16"/>
    </row>
    <row r="507" spans="10:10">
      <c r="J507" s="16"/>
    </row>
    <row r="508" spans="10:10">
      <c r="J508" s="16"/>
    </row>
    <row r="509" spans="10:10">
      <c r="J509" s="16"/>
    </row>
    <row r="510" spans="10:10">
      <c r="J510" s="16"/>
    </row>
    <row r="511" spans="10:10">
      <c r="J511" s="16"/>
    </row>
    <row r="512" spans="10:10">
      <c r="J512" s="16"/>
    </row>
    <row r="513" spans="10:10">
      <c r="J513" s="16"/>
    </row>
    <row r="514" spans="10:10">
      <c r="J514" s="16"/>
    </row>
    <row r="515" spans="10:10">
      <c r="J515" s="16"/>
    </row>
    <row r="516" spans="10:10">
      <c r="J516" s="16"/>
    </row>
    <row r="517" spans="10:10">
      <c r="J517" s="16"/>
    </row>
    <row r="518" spans="10:10">
      <c r="J518" s="16"/>
    </row>
    <row r="519" spans="10:10">
      <c r="J519" s="16"/>
    </row>
    <row r="520" spans="10:10">
      <c r="J520" s="16"/>
    </row>
    <row r="521" spans="10:10">
      <c r="J521" s="16"/>
    </row>
    <row r="522" spans="10:10">
      <c r="J522" s="16"/>
    </row>
    <row r="523" spans="10:10">
      <c r="J523" s="16"/>
    </row>
    <row r="524" spans="10:10">
      <c r="J524" s="16"/>
    </row>
    <row r="525" spans="10:10">
      <c r="J525" s="16"/>
    </row>
    <row r="526" spans="10:10">
      <c r="J526" s="16"/>
    </row>
    <row r="527" spans="10:10">
      <c r="J527" s="16"/>
    </row>
    <row r="528" spans="10:10">
      <c r="J528" s="16"/>
    </row>
    <row r="529" spans="10:10">
      <c r="J529" s="16"/>
    </row>
    <row r="530" spans="10:10">
      <c r="J530" s="16"/>
    </row>
    <row r="531" spans="10:10">
      <c r="J531" s="16"/>
    </row>
    <row r="532" spans="10:10">
      <c r="J532" s="16"/>
    </row>
    <row r="533" spans="10:10">
      <c r="J533" s="16"/>
    </row>
    <row r="534" spans="10:10">
      <c r="J534" s="16"/>
    </row>
    <row r="535" spans="10:10">
      <c r="J535" s="16"/>
    </row>
    <row r="536" spans="10:10">
      <c r="J536" s="16"/>
    </row>
    <row r="537" spans="10:10">
      <c r="J537" s="16"/>
    </row>
    <row r="538" spans="10:10">
      <c r="J538" s="16"/>
    </row>
    <row r="539" spans="10:10">
      <c r="J539" s="16"/>
    </row>
    <row r="540" spans="10:10">
      <c r="J540" s="16"/>
    </row>
    <row r="541" spans="10:10">
      <c r="J541" s="16"/>
    </row>
    <row r="542" spans="10:10">
      <c r="J542" s="16"/>
    </row>
    <row r="543" spans="10:10">
      <c r="J543" s="16"/>
    </row>
    <row r="544" spans="10:10">
      <c r="J544" s="16"/>
    </row>
    <row r="545" spans="10:10">
      <c r="J545" s="16"/>
    </row>
    <row r="546" spans="10:10">
      <c r="J546" s="16"/>
    </row>
    <row r="547" spans="10:10">
      <c r="J547" s="16"/>
    </row>
    <row r="548" spans="10:10">
      <c r="J548" s="16"/>
    </row>
    <row r="549" spans="10:10">
      <c r="J549" s="16"/>
    </row>
    <row r="550" spans="10:10">
      <c r="J550" s="16"/>
    </row>
    <row r="551" spans="10:10">
      <c r="J551" s="16"/>
    </row>
    <row r="552" spans="10:10">
      <c r="J552" s="16"/>
    </row>
    <row r="553" spans="10:10">
      <c r="J553" s="16"/>
    </row>
    <row r="554" spans="10:10">
      <c r="J554" s="16"/>
    </row>
    <row r="555" spans="10:10">
      <c r="J555" s="16"/>
    </row>
    <row r="556" spans="10:10">
      <c r="J556" s="16"/>
    </row>
    <row r="557" spans="10:10">
      <c r="J557" s="16"/>
    </row>
    <row r="558" spans="10:10">
      <c r="J558" s="16"/>
    </row>
    <row r="559" spans="10:10">
      <c r="J559" s="16"/>
    </row>
    <row r="560" spans="10:10">
      <c r="J560" s="16"/>
    </row>
    <row r="561" spans="10:10">
      <c r="J561" s="16"/>
    </row>
    <row r="562" spans="10:10">
      <c r="J562" s="16"/>
    </row>
    <row r="563" spans="10:10">
      <c r="J563" s="16"/>
    </row>
    <row r="564" spans="10:10">
      <c r="J564" s="16"/>
    </row>
    <row r="565" spans="10:10">
      <c r="J565" s="16"/>
    </row>
    <row r="566" spans="10:10">
      <c r="J566" s="16"/>
    </row>
    <row r="567" spans="10:10">
      <c r="J567" s="16"/>
    </row>
    <row r="568" spans="10:10">
      <c r="J568" s="16"/>
    </row>
    <row r="569" spans="10:10">
      <c r="J569" s="16"/>
    </row>
    <row r="570" spans="10:10">
      <c r="J570" s="16"/>
    </row>
    <row r="571" spans="10:10">
      <c r="J571" s="16"/>
    </row>
    <row r="572" spans="10:10">
      <c r="J572" s="16"/>
    </row>
    <row r="573" spans="10:10">
      <c r="J573" s="16"/>
    </row>
    <row r="574" spans="10:10">
      <c r="J574" s="16"/>
    </row>
    <row r="575" spans="10:10">
      <c r="J575" s="16"/>
    </row>
    <row r="576" spans="10:10">
      <c r="J576" s="16"/>
    </row>
    <row r="577" spans="10:10">
      <c r="J577" s="16"/>
    </row>
    <row r="578" spans="10:10">
      <c r="J578" s="16"/>
    </row>
    <row r="579" spans="10:10">
      <c r="J579" s="16"/>
    </row>
    <row r="580" spans="10:10">
      <c r="J580" s="16"/>
    </row>
    <row r="581" spans="10:10">
      <c r="J581" s="16"/>
    </row>
    <row r="582" spans="10:10">
      <c r="J582" s="16"/>
    </row>
    <row r="583" spans="10:10">
      <c r="J583" s="16"/>
    </row>
    <row r="584" spans="10:10">
      <c r="J584" s="16"/>
    </row>
    <row r="585" spans="10:10">
      <c r="J585" s="16"/>
    </row>
    <row r="586" spans="10:10">
      <c r="J586" s="16"/>
    </row>
    <row r="587" spans="10:10">
      <c r="J587" s="16"/>
    </row>
    <row r="588" spans="10:10">
      <c r="J588" s="16"/>
    </row>
    <row r="589" spans="10:10">
      <c r="J589" s="16"/>
    </row>
    <row r="590" spans="10:10">
      <c r="J590" s="16"/>
    </row>
    <row r="591" spans="10:10">
      <c r="J591" s="16"/>
    </row>
    <row r="592" spans="10:10">
      <c r="J592" s="16"/>
    </row>
    <row r="593" spans="10:10">
      <c r="J593" s="16"/>
    </row>
    <row r="594" spans="10:10">
      <c r="J594" s="16"/>
    </row>
    <row r="595" spans="10:10">
      <c r="J595" s="16"/>
    </row>
    <row r="596" spans="10:10">
      <c r="J596" s="16"/>
    </row>
    <row r="597" spans="10:10">
      <c r="J597" s="16"/>
    </row>
    <row r="598" spans="10:10">
      <c r="J598" s="16"/>
    </row>
    <row r="599" spans="10:10">
      <c r="J599" s="16"/>
    </row>
    <row r="600" spans="10:10">
      <c r="J600" s="16"/>
    </row>
    <row r="601" spans="10:10">
      <c r="J601" s="16"/>
    </row>
    <row r="602" spans="10:10">
      <c r="J602" s="16"/>
    </row>
    <row r="603" spans="10:10">
      <c r="J603" s="16"/>
    </row>
    <row r="604" spans="10:10">
      <c r="J604" s="16"/>
    </row>
    <row r="605" spans="10:10">
      <c r="J605" s="16"/>
    </row>
    <row r="606" spans="10:10">
      <c r="J606" s="16"/>
    </row>
    <row r="607" spans="10:10">
      <c r="J607" s="16"/>
    </row>
    <row r="608" spans="10:10">
      <c r="J608" s="16"/>
    </row>
    <row r="609" spans="10:10">
      <c r="J609" s="16"/>
    </row>
    <row r="610" spans="10:10">
      <c r="J610" s="16"/>
    </row>
    <row r="611" spans="10:10">
      <c r="J611" s="16"/>
    </row>
    <row r="612" spans="10:10">
      <c r="J612" s="16"/>
    </row>
    <row r="613" spans="10:10">
      <c r="J613" s="16"/>
    </row>
    <row r="614" spans="10:10">
      <c r="J614" s="16"/>
    </row>
    <row r="615" spans="10:10">
      <c r="J615" s="16"/>
    </row>
    <row r="616" spans="10:10">
      <c r="J616" s="16"/>
    </row>
    <row r="617" spans="10:10">
      <c r="J617" s="16"/>
    </row>
    <row r="618" spans="10:10">
      <c r="J618" s="16"/>
    </row>
    <row r="619" spans="10:10">
      <c r="J619" s="16"/>
    </row>
    <row r="620" spans="10:10">
      <c r="J620" s="16"/>
    </row>
    <row r="621" spans="10:10">
      <c r="J621" s="16"/>
    </row>
    <row r="622" spans="10:10">
      <c r="J622" s="16"/>
    </row>
    <row r="623" spans="10:10">
      <c r="J623" s="16"/>
    </row>
    <row r="624" spans="10:10">
      <c r="J624" s="16"/>
    </row>
    <row r="625" spans="10:10">
      <c r="J625" s="16"/>
    </row>
    <row r="626" spans="10:10">
      <c r="J626" s="16"/>
    </row>
    <row r="627" spans="10:10">
      <c r="J627" s="16"/>
    </row>
    <row r="628" spans="10:10">
      <c r="J628" s="16"/>
    </row>
    <row r="629" spans="10:10">
      <c r="J629" s="16"/>
    </row>
    <row r="630" spans="10:10">
      <c r="J630" s="16"/>
    </row>
    <row r="631" spans="10:10">
      <c r="J631" s="16"/>
    </row>
    <row r="632" spans="10:10">
      <c r="J632" s="16"/>
    </row>
    <row r="633" spans="10:10">
      <c r="J633" s="16"/>
    </row>
    <row r="634" spans="10:10">
      <c r="J634" s="16"/>
    </row>
    <row r="635" spans="10:10">
      <c r="J635" s="16"/>
    </row>
    <row r="636" spans="10:10">
      <c r="J636" s="16"/>
    </row>
    <row r="637" spans="10:10">
      <c r="J637" s="16"/>
    </row>
    <row r="638" spans="10:10">
      <c r="J638" s="16"/>
    </row>
    <row r="639" spans="10:10">
      <c r="J639" s="16"/>
    </row>
    <row r="640" spans="10:10">
      <c r="J640" s="16"/>
    </row>
    <row r="641" spans="10:10">
      <c r="J641" s="16"/>
    </row>
    <row r="642" spans="10:10">
      <c r="J642" s="16"/>
    </row>
    <row r="643" spans="10:10">
      <c r="J643" s="16"/>
    </row>
    <row r="644" spans="10:10">
      <c r="J644" s="16"/>
    </row>
    <row r="645" spans="10:10">
      <c r="J645" s="16"/>
    </row>
    <row r="646" spans="10:10">
      <c r="J646" s="16"/>
    </row>
    <row r="647" spans="10:10">
      <c r="J647" s="16"/>
    </row>
    <row r="648" spans="10:10">
      <c r="J648" s="16"/>
    </row>
    <row r="649" spans="10:10">
      <c r="J649" s="16"/>
    </row>
    <row r="650" spans="10:10">
      <c r="J650" s="16"/>
    </row>
    <row r="651" spans="10:10">
      <c r="J651" s="16"/>
    </row>
    <row r="652" spans="10:10">
      <c r="J652" s="16"/>
    </row>
    <row r="653" spans="10:10">
      <c r="J653" s="16"/>
    </row>
    <row r="654" spans="10:10">
      <c r="J654" s="16"/>
    </row>
    <row r="655" spans="10:10">
      <c r="J655" s="16"/>
    </row>
    <row r="656" spans="10:10">
      <c r="J656" s="16"/>
    </row>
    <row r="657" spans="10:10">
      <c r="J657" s="16"/>
    </row>
    <row r="658" spans="10:10">
      <c r="J658" s="16"/>
    </row>
    <row r="659" spans="10:10">
      <c r="J659" s="16"/>
    </row>
    <row r="660" spans="10:10">
      <c r="J660" s="16"/>
    </row>
    <row r="661" spans="10:10">
      <c r="J661" s="16"/>
    </row>
    <row r="662" spans="10:10">
      <c r="J662" s="16"/>
    </row>
    <row r="663" spans="10:10">
      <c r="J663" s="16"/>
    </row>
    <row r="664" spans="10:10">
      <c r="J664" s="16"/>
    </row>
    <row r="665" spans="10:10">
      <c r="J665" s="16"/>
    </row>
    <row r="666" spans="10:10">
      <c r="J666" s="16"/>
    </row>
    <row r="667" spans="10:10">
      <c r="J667" s="16"/>
    </row>
    <row r="668" spans="10:10">
      <c r="J668" s="16"/>
    </row>
    <row r="669" spans="10:10">
      <c r="J669" s="16"/>
    </row>
    <row r="670" spans="10:10">
      <c r="J670" s="16"/>
    </row>
    <row r="671" spans="10:10">
      <c r="J671" s="16"/>
    </row>
    <row r="672" spans="10:10">
      <c r="J672" s="16"/>
    </row>
    <row r="673" spans="10:10">
      <c r="J673" s="16"/>
    </row>
    <row r="674" spans="10:10">
      <c r="J674" s="16"/>
    </row>
    <row r="675" spans="10:10">
      <c r="J675" s="16"/>
    </row>
    <row r="676" spans="10:10">
      <c r="J676" s="16"/>
    </row>
    <row r="677" spans="10:10">
      <c r="J677" s="16"/>
    </row>
    <row r="678" spans="10:10">
      <c r="J678" s="16"/>
    </row>
    <row r="679" spans="10:10">
      <c r="J679" s="16"/>
    </row>
    <row r="680" spans="10:10">
      <c r="J680" s="16"/>
    </row>
    <row r="681" spans="10:10">
      <c r="J681" s="16"/>
    </row>
    <row r="682" spans="10:10">
      <c r="J682" s="16"/>
    </row>
    <row r="683" spans="10:10">
      <c r="J683" s="16"/>
    </row>
    <row r="684" spans="10:10">
      <c r="J684" s="16"/>
    </row>
    <row r="685" spans="10:10">
      <c r="J685" s="16"/>
    </row>
    <row r="686" spans="10:10">
      <c r="J686" s="16"/>
    </row>
    <row r="687" spans="10:10">
      <c r="J687" s="16"/>
    </row>
    <row r="688" spans="10:10">
      <c r="J688" s="16"/>
    </row>
    <row r="689" spans="10:10">
      <c r="J689" s="16"/>
    </row>
    <row r="690" spans="10:10">
      <c r="J690" s="16"/>
    </row>
    <row r="691" spans="10:10">
      <c r="J691" s="16"/>
    </row>
    <row r="692" spans="10:10">
      <c r="J692" s="16"/>
    </row>
    <row r="693" spans="10:10">
      <c r="J693" s="16"/>
    </row>
    <row r="694" spans="10:10">
      <c r="J694" s="16"/>
    </row>
    <row r="695" spans="10:10">
      <c r="J695" s="16"/>
    </row>
    <row r="696" spans="10:10">
      <c r="J696" s="16"/>
    </row>
    <row r="697" spans="10:10">
      <c r="J697" s="16"/>
    </row>
    <row r="698" spans="10:10">
      <c r="J698" s="16"/>
    </row>
    <row r="699" spans="10:10">
      <c r="J699" s="16"/>
    </row>
    <row r="700" spans="10:10">
      <c r="J700" s="16"/>
    </row>
    <row r="701" spans="10:10">
      <c r="J701" s="16"/>
    </row>
    <row r="702" spans="10:10">
      <c r="J702" s="16"/>
    </row>
    <row r="703" spans="10:10">
      <c r="J703" s="16"/>
    </row>
    <row r="704" spans="10:10">
      <c r="J704" s="16"/>
    </row>
    <row r="705" spans="10:10">
      <c r="J705" s="16"/>
    </row>
    <row r="706" spans="10:10">
      <c r="J706" s="16"/>
    </row>
    <row r="707" spans="10:10">
      <c r="J707" s="16"/>
    </row>
    <row r="708" spans="10:10">
      <c r="J708" s="16"/>
    </row>
    <row r="709" spans="10:10">
      <c r="J709" s="16"/>
    </row>
    <row r="710" spans="10:10">
      <c r="J710" s="16"/>
    </row>
    <row r="711" spans="10:10">
      <c r="J711" s="16"/>
    </row>
    <row r="712" spans="10:10">
      <c r="J712" s="16"/>
    </row>
    <row r="713" spans="10:10">
      <c r="J713" s="16"/>
    </row>
    <row r="714" spans="10:10">
      <c r="J714" s="16"/>
    </row>
    <row r="715" spans="10:10">
      <c r="J715" s="16"/>
    </row>
    <row r="716" spans="10:10">
      <c r="J716" s="16"/>
    </row>
    <row r="717" spans="10:10">
      <c r="J717" s="16"/>
    </row>
    <row r="718" spans="10:10">
      <c r="J718" s="16"/>
    </row>
    <row r="719" spans="10:10">
      <c r="J719" s="16"/>
    </row>
    <row r="720" spans="10:10">
      <c r="J720" s="16"/>
    </row>
    <row r="721" spans="10:10">
      <c r="J721" s="16"/>
    </row>
    <row r="722" spans="10:10">
      <c r="J722" s="16"/>
    </row>
    <row r="723" spans="10:10">
      <c r="J723" s="16"/>
    </row>
    <row r="724" spans="10:10">
      <c r="J724" s="16"/>
    </row>
    <row r="725" spans="10:10">
      <c r="J725" s="16"/>
    </row>
    <row r="726" spans="10:10">
      <c r="J726" s="16"/>
    </row>
    <row r="727" spans="10:10">
      <c r="J727" s="16"/>
    </row>
    <row r="728" spans="10:10">
      <c r="J728" s="16"/>
    </row>
    <row r="729" spans="10:10">
      <c r="J729" s="16"/>
    </row>
    <row r="730" spans="10:10">
      <c r="J730" s="16"/>
    </row>
    <row r="731" spans="10:10">
      <c r="J731" s="16"/>
    </row>
    <row r="732" spans="10:10">
      <c r="J732" s="16"/>
    </row>
    <row r="733" spans="10:10">
      <c r="J733" s="16"/>
    </row>
    <row r="734" spans="10:10">
      <c r="J734" s="16"/>
    </row>
    <row r="735" spans="10:10">
      <c r="J735" s="16"/>
    </row>
    <row r="736" spans="10:10">
      <c r="J736" s="16"/>
    </row>
    <row r="737" spans="10:10">
      <c r="J737" s="16"/>
    </row>
    <row r="738" spans="10:10">
      <c r="J738" s="16"/>
    </row>
    <row r="739" spans="10:10">
      <c r="J739" s="16"/>
    </row>
    <row r="740" spans="10:10">
      <c r="J740" s="16"/>
    </row>
    <row r="741" spans="10:10">
      <c r="J741" s="16"/>
    </row>
    <row r="742" spans="10:10">
      <c r="J742" s="16"/>
    </row>
    <row r="743" spans="10:10">
      <c r="J743" s="16"/>
    </row>
    <row r="744" spans="10:10">
      <c r="J744" s="16"/>
    </row>
    <row r="745" spans="10:10">
      <c r="J745" s="16"/>
    </row>
    <row r="746" spans="10:10">
      <c r="J746" s="16"/>
    </row>
    <row r="747" spans="10:10">
      <c r="J747" s="16"/>
    </row>
    <row r="748" spans="10:10">
      <c r="J748" s="16"/>
    </row>
    <row r="749" spans="10:10">
      <c r="J749" s="16"/>
    </row>
    <row r="750" spans="10:10">
      <c r="J750" s="16"/>
    </row>
    <row r="751" spans="10:10">
      <c r="J751" s="16"/>
    </row>
    <row r="752" spans="10:10">
      <c r="J752" s="16"/>
    </row>
    <row r="753" spans="10:10">
      <c r="J753" s="16"/>
    </row>
    <row r="754" spans="10:10">
      <c r="J754" s="16"/>
    </row>
    <row r="755" spans="10:10">
      <c r="J755" s="16"/>
    </row>
    <row r="756" spans="10:10">
      <c r="J756" s="16"/>
    </row>
    <row r="757" spans="10:10">
      <c r="J757" s="16"/>
    </row>
    <row r="758" spans="10:10">
      <c r="J758" s="16"/>
    </row>
    <row r="759" spans="10:10">
      <c r="J759" s="16"/>
    </row>
    <row r="760" spans="10:10">
      <c r="J760" s="16"/>
    </row>
    <row r="761" spans="10:10">
      <c r="J761" s="16"/>
    </row>
    <row r="762" spans="10:10">
      <c r="J762" s="16"/>
    </row>
    <row r="763" spans="10:10">
      <c r="J763" s="16"/>
    </row>
    <row r="764" spans="10:10">
      <c r="J764" s="16"/>
    </row>
    <row r="765" spans="10:10">
      <c r="J765" s="16"/>
    </row>
    <row r="766" spans="10:10">
      <c r="J766" s="16"/>
    </row>
    <row r="767" spans="10:10">
      <c r="J767" s="16"/>
    </row>
    <row r="768" spans="10:10">
      <c r="J768" s="16"/>
    </row>
    <row r="769" spans="10:10">
      <c r="J769" s="16"/>
    </row>
    <row r="770" spans="10:10">
      <c r="J770" s="16"/>
    </row>
    <row r="771" spans="10:10">
      <c r="J771" s="16"/>
    </row>
    <row r="772" spans="10:10">
      <c r="J772" s="16"/>
    </row>
    <row r="773" spans="10:10">
      <c r="J773" s="16"/>
    </row>
    <row r="774" spans="10:10">
      <c r="J774" s="16"/>
    </row>
    <row r="775" spans="10:10">
      <c r="J775" s="16"/>
    </row>
    <row r="776" spans="10:10">
      <c r="J776" s="16"/>
    </row>
    <row r="777" spans="10:10">
      <c r="J777" s="16"/>
    </row>
    <row r="778" spans="10:10">
      <c r="J778" s="16"/>
    </row>
    <row r="779" spans="10:10">
      <c r="J779" s="16"/>
    </row>
    <row r="780" spans="10:10">
      <c r="J780" s="16"/>
    </row>
    <row r="781" spans="10:10">
      <c r="J781" s="16"/>
    </row>
    <row r="782" spans="10:10">
      <c r="J782" s="16"/>
    </row>
    <row r="783" spans="10:10">
      <c r="J783" s="16"/>
    </row>
    <row r="784" spans="10:10">
      <c r="J784" s="16"/>
    </row>
    <row r="785" spans="10:10">
      <c r="J785" s="16"/>
    </row>
    <row r="786" spans="10:10">
      <c r="J786" s="16"/>
    </row>
    <row r="787" spans="10:10">
      <c r="J787" s="16"/>
    </row>
    <row r="788" spans="10:10">
      <c r="J788" s="16"/>
    </row>
    <row r="789" spans="10:10">
      <c r="J789" s="16"/>
    </row>
    <row r="790" spans="10:10">
      <c r="J790" s="16"/>
    </row>
    <row r="791" spans="10:10">
      <c r="J791" s="16"/>
    </row>
    <row r="792" spans="10:10">
      <c r="J792" s="16"/>
    </row>
    <row r="793" spans="10:10">
      <c r="J793" s="16"/>
    </row>
    <row r="794" spans="10:10">
      <c r="J794" s="16"/>
    </row>
    <row r="795" spans="10:10">
      <c r="J795" s="16"/>
    </row>
    <row r="796" spans="10:10">
      <c r="J796" s="16"/>
    </row>
    <row r="797" spans="10:10">
      <c r="J797" s="16"/>
    </row>
    <row r="798" spans="10:10">
      <c r="J798" s="16"/>
    </row>
    <row r="799" spans="10:10">
      <c r="J799" s="16"/>
    </row>
    <row r="800" spans="10:10">
      <c r="J800" s="16"/>
    </row>
    <row r="801" spans="10:10">
      <c r="J801" s="16"/>
    </row>
    <row r="802" spans="10:10">
      <c r="J802" s="16"/>
    </row>
    <row r="803" spans="10:10">
      <c r="J803" s="16"/>
    </row>
    <row r="804" spans="10:10">
      <c r="J804" s="16"/>
    </row>
    <row r="805" spans="10:10">
      <c r="J805" s="16"/>
    </row>
    <row r="806" spans="10:10">
      <c r="J806" s="16"/>
    </row>
    <row r="807" spans="10:10">
      <c r="J807" s="16"/>
    </row>
    <row r="808" spans="10:10">
      <c r="J808" s="16"/>
    </row>
    <row r="809" spans="10:10">
      <c r="J809" s="16"/>
    </row>
    <row r="810" spans="10:10">
      <c r="J810" s="16"/>
    </row>
    <row r="811" spans="10:10">
      <c r="J811" s="16"/>
    </row>
    <row r="812" spans="10:10">
      <c r="J812" s="16"/>
    </row>
    <row r="813" spans="10:10">
      <c r="J813" s="16"/>
    </row>
    <row r="814" spans="10:10">
      <c r="J814" s="16"/>
    </row>
    <row r="815" spans="10:10">
      <c r="J815" s="16"/>
    </row>
    <row r="816" spans="10:10">
      <c r="J816" s="16"/>
    </row>
    <row r="817" spans="10:10">
      <c r="J817" s="16"/>
    </row>
    <row r="818" spans="10:10">
      <c r="J818" s="16"/>
    </row>
    <row r="819" spans="10:10">
      <c r="J819" s="16"/>
    </row>
    <row r="820" spans="10:10">
      <c r="J820" s="16"/>
    </row>
    <row r="821" spans="10:10">
      <c r="J821" s="16"/>
    </row>
    <row r="822" spans="10:10">
      <c r="J822" s="16"/>
    </row>
    <row r="823" spans="10:10">
      <c r="J823" s="16"/>
    </row>
    <row r="824" spans="10:10">
      <c r="J824" s="16"/>
    </row>
    <row r="825" spans="10:10">
      <c r="J825" s="16"/>
    </row>
    <row r="826" spans="10:10">
      <c r="J826" s="16"/>
    </row>
    <row r="827" spans="10:10">
      <c r="J827" s="16"/>
    </row>
    <row r="828" spans="10:10">
      <c r="J828" s="16"/>
    </row>
    <row r="829" spans="10:10">
      <c r="J829" s="16"/>
    </row>
    <row r="830" spans="10:10">
      <c r="J830" s="16"/>
    </row>
    <row r="831" spans="10:10">
      <c r="J831" s="16"/>
    </row>
    <row r="832" spans="10:10">
      <c r="J832" s="16"/>
    </row>
    <row r="833" spans="10:10">
      <c r="J833" s="16"/>
    </row>
    <row r="834" spans="10:10">
      <c r="J834" s="16"/>
    </row>
    <row r="835" spans="10:10">
      <c r="J835" s="16"/>
    </row>
    <row r="836" spans="10:10">
      <c r="J836" s="16"/>
    </row>
    <row r="837" spans="10:10">
      <c r="J837" s="16"/>
    </row>
    <row r="838" spans="10:10">
      <c r="J838" s="16"/>
    </row>
    <row r="839" spans="10:10">
      <c r="J839" s="16"/>
    </row>
    <row r="840" spans="10:10">
      <c r="J840" s="16"/>
    </row>
    <row r="841" spans="10:10">
      <c r="J841" s="16"/>
    </row>
    <row r="842" spans="10:10">
      <c r="J842" s="16"/>
    </row>
    <row r="843" spans="10:10">
      <c r="J843" s="16"/>
    </row>
    <row r="844" spans="10:10">
      <c r="J844" s="16"/>
    </row>
    <row r="845" spans="10:10">
      <c r="J845" s="16"/>
    </row>
    <row r="846" spans="10:10">
      <c r="J846" s="16"/>
    </row>
    <row r="847" spans="10:10">
      <c r="J847" s="16"/>
    </row>
    <row r="848" spans="10:10">
      <c r="J848" s="16"/>
    </row>
    <row r="849" spans="10:10">
      <c r="J849" s="16"/>
    </row>
    <row r="850" spans="10:10">
      <c r="J850" s="16"/>
    </row>
    <row r="851" spans="10:10">
      <c r="J851" s="16"/>
    </row>
    <row r="852" spans="10:10">
      <c r="J852" s="16"/>
    </row>
    <row r="853" spans="10:10">
      <c r="J853" s="16"/>
    </row>
    <row r="854" spans="10:10">
      <c r="J854" s="16"/>
    </row>
    <row r="855" spans="10:10">
      <c r="J855" s="16"/>
    </row>
    <row r="856" spans="10:10">
      <c r="J856" s="16"/>
    </row>
    <row r="857" spans="10:10">
      <c r="J857" s="16"/>
    </row>
    <row r="858" spans="10:10">
      <c r="J858" s="16"/>
    </row>
    <row r="859" spans="10:10">
      <c r="J859" s="16"/>
    </row>
    <row r="860" spans="10:10">
      <c r="J860" s="16"/>
    </row>
    <row r="861" spans="10:10">
      <c r="J861" s="16"/>
    </row>
    <row r="862" spans="10:10">
      <c r="J862" s="16"/>
    </row>
    <row r="863" spans="10:10">
      <c r="J863" s="16"/>
    </row>
    <row r="864" spans="10:10">
      <c r="J864" s="16"/>
    </row>
    <row r="865" spans="10:10">
      <c r="J865" s="16"/>
    </row>
    <row r="866" spans="10:10">
      <c r="J866" s="16"/>
    </row>
    <row r="867" spans="10:10">
      <c r="J867" s="16"/>
    </row>
    <row r="868" spans="10:10">
      <c r="J868" s="16"/>
    </row>
    <row r="869" spans="10:10">
      <c r="J869" s="16"/>
    </row>
    <row r="870" spans="10:10">
      <c r="J870" s="16"/>
    </row>
    <row r="871" spans="10:10">
      <c r="J871" s="16"/>
    </row>
    <row r="872" spans="10:10">
      <c r="J872" s="16"/>
    </row>
    <row r="873" spans="10:10">
      <c r="J873" s="16"/>
    </row>
    <row r="874" spans="10:10">
      <c r="J874" s="16"/>
    </row>
    <row r="875" spans="10:10">
      <c r="J875" s="16"/>
    </row>
    <row r="876" spans="10:10">
      <c r="J876" s="16"/>
    </row>
    <row r="877" spans="10:10">
      <c r="J877" s="16"/>
    </row>
    <row r="878" spans="10:10">
      <c r="J878" s="16"/>
    </row>
    <row r="879" spans="10:10">
      <c r="J879" s="16"/>
    </row>
    <row r="880" spans="10:10">
      <c r="J880" s="16"/>
    </row>
    <row r="881" spans="10:10">
      <c r="J881" s="16"/>
    </row>
    <row r="882" spans="10:10">
      <c r="J882" s="16"/>
    </row>
    <row r="883" spans="10:10">
      <c r="J883" s="16"/>
    </row>
    <row r="884" spans="10:10">
      <c r="J884" s="16"/>
    </row>
    <row r="885" spans="10:10">
      <c r="J885" s="16"/>
    </row>
    <row r="886" spans="10:10">
      <c r="J886" s="16"/>
    </row>
    <row r="887" spans="10:10">
      <c r="J887" s="16"/>
    </row>
    <row r="888" spans="10:10">
      <c r="J888" s="16"/>
    </row>
    <row r="889" spans="10:10">
      <c r="J889" s="16"/>
    </row>
    <row r="890" spans="10:10">
      <c r="J890" s="16"/>
    </row>
    <row r="891" spans="10:10">
      <c r="J891" s="16"/>
    </row>
    <row r="892" spans="10:10">
      <c r="J892" s="16"/>
    </row>
    <row r="893" spans="10:10">
      <c r="J893" s="16"/>
    </row>
    <row r="894" spans="10:10">
      <c r="J894" s="16"/>
    </row>
    <row r="895" spans="10:10">
      <c r="J895" s="16"/>
    </row>
    <row r="896" spans="10:10">
      <c r="J896" s="16"/>
    </row>
    <row r="897" spans="10:10">
      <c r="J897" s="16"/>
    </row>
  </sheetData>
  <autoFilter ref="G1:G897" xr:uid="{D07F8E9F-4570-4A14-A1DB-F31249724728}"/>
  <mergeCells count="9">
    <mergeCell ref="H1:K1"/>
    <mergeCell ref="G2:G3"/>
    <mergeCell ref="H2:K2"/>
    <mergeCell ref="A1:A4"/>
    <mergeCell ref="B1:B4"/>
    <mergeCell ref="C1:C4"/>
    <mergeCell ref="D1:D4"/>
    <mergeCell ref="E1:E4"/>
    <mergeCell ref="F1:F4"/>
  </mergeCells>
  <phoneticPr fontId="2"/>
  <conditionalFormatting sqref="D5">
    <cfRule type="duplicateValues" dxfId="6" priority="1"/>
  </conditionalFormatting>
  <conditionalFormatting sqref="D214:D267">
    <cfRule type="duplicateValues" dxfId="5" priority="3"/>
  </conditionalFormatting>
  <conditionalFormatting sqref="D6:D213">
    <cfRule type="duplicateValues" dxfId="4" priority="4"/>
  </conditionalFormatting>
  <conditionalFormatting sqref="D268:D274">
    <cfRule type="duplicateValues" dxfId="3" priority="81"/>
  </conditionalFormatting>
  <dataValidations count="1">
    <dataValidation type="list" allowBlank="1" showInputMessage="1" showErrorMessage="1" sqref="C5:C274" xr:uid="{03592C22-EE8F-44DD-876E-70AE0152882B}">
      <formula1>学会名</formula1>
    </dataValidation>
  </dataValidations>
  <printOptions gridLines="1"/>
  <pageMargins left="0.47244094488188981" right="0.35433070866141736" top="0.9055118110236221" bottom="0.98425196850393704" header="0.74803149606299213" footer="0.51181102362204722"/>
  <pageSetup paperSize="9" scale="45" fitToHeight="0" orientation="landscape" r:id="rId1"/>
  <headerFooter alignWithMargins="0">
    <oddFooter>&amp;C&amp;P/&amp;N
医療技術評価提案書
-既収載-</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8980D-B4CC-4331-9585-5D6AC658D621}">
  <sheetPr>
    <tabColor theme="6" tint="0.59999389629810485"/>
    <pageSetUpPr fitToPage="1"/>
  </sheetPr>
  <dimension ref="A1:K901"/>
  <sheetViews>
    <sheetView view="pageBreakPreview" zoomScale="70" zoomScaleNormal="100" zoomScaleSheetLayoutView="70" workbookViewId="0">
      <pane ySplit="4" topLeftCell="A5" activePane="bottomLeft" state="frozen"/>
      <selection activeCell="A2" sqref="A2:F2"/>
      <selection pane="bottomLeft" sqref="A1:A4"/>
    </sheetView>
  </sheetViews>
  <sheetFormatPr defaultRowHeight="19.5"/>
  <cols>
    <col min="1" max="1" width="5.375" style="36" customWidth="1"/>
    <col min="2" max="2" width="8.25" style="37" customWidth="1"/>
    <col min="3" max="3" width="30.625" style="37" customWidth="1"/>
    <col min="4" max="4" width="9.75" style="37" customWidth="1"/>
    <col min="5" max="5" width="20.75" style="37" customWidth="1"/>
    <col min="6" max="6" width="60.75" style="37" customWidth="1"/>
    <col min="7" max="7" width="48" style="14" bestFit="1" customWidth="1"/>
    <col min="8" max="8" width="14.75" style="14" customWidth="1"/>
    <col min="9" max="9" width="11.625" style="14" bestFit="1" customWidth="1"/>
    <col min="10" max="10" width="53" style="14" customWidth="1"/>
    <col min="11" max="11" width="51" style="1" customWidth="1"/>
    <col min="12" max="16384" width="9" style="1"/>
  </cols>
  <sheetData>
    <row r="1" spans="1:11" ht="20.25" customHeight="1">
      <c r="A1" s="183" t="s">
        <v>266</v>
      </c>
      <c r="B1" s="184" t="s">
        <v>1</v>
      </c>
      <c r="C1" s="184" t="s">
        <v>2</v>
      </c>
      <c r="D1" s="184" t="s">
        <v>259</v>
      </c>
      <c r="E1" s="185" t="s">
        <v>256</v>
      </c>
      <c r="F1" s="188" t="s">
        <v>0</v>
      </c>
      <c r="G1" s="81" t="s">
        <v>263</v>
      </c>
      <c r="H1" s="176" t="s">
        <v>255</v>
      </c>
      <c r="I1" s="177"/>
      <c r="J1" s="177"/>
      <c r="K1" s="178"/>
    </row>
    <row r="2" spans="1:11" ht="20.25" customHeight="1">
      <c r="A2" s="183"/>
      <c r="B2" s="184"/>
      <c r="C2" s="184"/>
      <c r="D2" s="184"/>
      <c r="E2" s="186"/>
      <c r="F2" s="189"/>
      <c r="G2" s="179" t="s">
        <v>749</v>
      </c>
      <c r="H2" s="180" t="s">
        <v>258</v>
      </c>
      <c r="I2" s="181"/>
      <c r="J2" s="181"/>
      <c r="K2" s="182"/>
    </row>
    <row r="3" spans="1:11" ht="34.5" customHeight="1">
      <c r="A3" s="183"/>
      <c r="B3" s="184"/>
      <c r="C3" s="184"/>
      <c r="D3" s="184"/>
      <c r="E3" s="186"/>
      <c r="F3" s="189"/>
      <c r="G3" s="179"/>
      <c r="H3" s="82" t="s">
        <v>256</v>
      </c>
      <c r="I3" s="83" t="s">
        <v>257</v>
      </c>
      <c r="J3" s="83" t="s">
        <v>264</v>
      </c>
      <c r="K3" s="84" t="s">
        <v>110</v>
      </c>
    </row>
    <row r="4" spans="1:11" ht="19.5" customHeight="1">
      <c r="A4" s="183"/>
      <c r="B4" s="184"/>
      <c r="C4" s="184"/>
      <c r="D4" s="184"/>
      <c r="E4" s="187"/>
      <c r="F4" s="190"/>
      <c r="G4" s="85" t="s">
        <v>262</v>
      </c>
      <c r="H4" s="86" t="s">
        <v>260</v>
      </c>
      <c r="I4" s="87" t="s">
        <v>261</v>
      </c>
      <c r="J4" s="87" t="s">
        <v>261</v>
      </c>
      <c r="K4" s="88" t="s">
        <v>261</v>
      </c>
    </row>
    <row r="5" spans="1:11" s="4" customFormat="1" ht="120">
      <c r="A5" s="43">
        <v>1</v>
      </c>
      <c r="B5" s="38">
        <v>214</v>
      </c>
      <c r="C5" s="39" t="s">
        <v>29</v>
      </c>
      <c r="D5" s="40" t="s">
        <v>753</v>
      </c>
      <c r="E5" s="40" t="s">
        <v>754</v>
      </c>
      <c r="F5" s="42" t="s">
        <v>755</v>
      </c>
      <c r="G5" s="95" t="s">
        <v>849</v>
      </c>
      <c r="H5" s="96" t="s">
        <v>880</v>
      </c>
      <c r="I5" s="97" t="s">
        <v>906</v>
      </c>
      <c r="J5" s="98" t="s">
        <v>907</v>
      </c>
      <c r="K5" s="99" t="s">
        <v>908</v>
      </c>
    </row>
    <row r="6" spans="1:11" s="4" customFormat="1" ht="120">
      <c r="A6" s="43">
        <v>2</v>
      </c>
      <c r="B6" s="38">
        <v>214</v>
      </c>
      <c r="C6" s="39" t="s">
        <v>29</v>
      </c>
      <c r="D6" s="40" t="s">
        <v>756</v>
      </c>
      <c r="E6" s="40" t="s">
        <v>754</v>
      </c>
      <c r="F6" s="42" t="s">
        <v>757</v>
      </c>
      <c r="G6" s="95" t="s">
        <v>849</v>
      </c>
      <c r="H6" s="96" t="s">
        <v>880</v>
      </c>
      <c r="I6" s="97" t="s">
        <v>906</v>
      </c>
      <c r="J6" s="98" t="s">
        <v>907</v>
      </c>
      <c r="K6" s="99" t="s">
        <v>908</v>
      </c>
    </row>
    <row r="7" spans="1:11" s="4" customFormat="1" ht="50.25" customHeight="1">
      <c r="A7" s="43">
        <v>3</v>
      </c>
      <c r="B7" s="38">
        <v>219</v>
      </c>
      <c r="C7" s="39" t="s">
        <v>50</v>
      </c>
      <c r="D7" s="40" t="s">
        <v>758</v>
      </c>
      <c r="E7" s="40" t="s">
        <v>754</v>
      </c>
      <c r="F7" s="42" t="s">
        <v>759</v>
      </c>
      <c r="G7" s="20" t="s">
        <v>858</v>
      </c>
      <c r="H7" s="21"/>
      <c r="I7" s="22"/>
      <c r="J7" s="78"/>
      <c r="K7" s="79"/>
    </row>
    <row r="8" spans="1:11" s="4" customFormat="1" ht="50.25" customHeight="1">
      <c r="A8" s="43">
        <v>4</v>
      </c>
      <c r="B8" s="38">
        <v>225</v>
      </c>
      <c r="C8" s="39" t="s">
        <v>276</v>
      </c>
      <c r="D8" s="40" t="s">
        <v>760</v>
      </c>
      <c r="E8" s="40" t="s">
        <v>754</v>
      </c>
      <c r="F8" s="42" t="s">
        <v>761</v>
      </c>
      <c r="G8" s="20" t="s">
        <v>858</v>
      </c>
      <c r="H8" s="21"/>
      <c r="I8" s="22"/>
      <c r="J8" s="78"/>
      <c r="K8" s="79"/>
    </row>
    <row r="9" spans="1:11" s="4" customFormat="1" ht="50.25" customHeight="1">
      <c r="A9" s="43">
        <v>5</v>
      </c>
      <c r="B9" s="38">
        <v>225</v>
      </c>
      <c r="C9" s="39" t="s">
        <v>276</v>
      </c>
      <c r="D9" s="40" t="s">
        <v>762</v>
      </c>
      <c r="E9" s="40" t="s">
        <v>754</v>
      </c>
      <c r="F9" s="42" t="s">
        <v>763</v>
      </c>
      <c r="G9" s="20" t="s">
        <v>858</v>
      </c>
      <c r="H9" s="21"/>
      <c r="I9" s="22"/>
      <c r="J9" s="78"/>
      <c r="K9" s="79"/>
    </row>
    <row r="10" spans="1:11" s="4" customFormat="1" ht="50.25" customHeight="1">
      <c r="A10" s="43">
        <v>6</v>
      </c>
      <c r="B10" s="38">
        <v>225</v>
      </c>
      <c r="C10" s="39" t="s">
        <v>276</v>
      </c>
      <c r="D10" s="40" t="s">
        <v>764</v>
      </c>
      <c r="E10" s="40" t="s">
        <v>754</v>
      </c>
      <c r="F10" s="42" t="s">
        <v>765</v>
      </c>
      <c r="G10" s="20" t="s">
        <v>858</v>
      </c>
      <c r="H10" s="21"/>
      <c r="I10" s="22"/>
      <c r="J10" s="78"/>
      <c r="K10" s="79"/>
    </row>
    <row r="11" spans="1:11" s="4" customFormat="1" ht="50.25" customHeight="1">
      <c r="A11" s="43">
        <v>7</v>
      </c>
      <c r="B11" s="38">
        <v>225</v>
      </c>
      <c r="C11" s="39" t="s">
        <v>276</v>
      </c>
      <c r="D11" s="40" t="s">
        <v>766</v>
      </c>
      <c r="E11" s="40" t="s">
        <v>754</v>
      </c>
      <c r="F11" s="42" t="s">
        <v>180</v>
      </c>
      <c r="G11" s="20" t="s">
        <v>858</v>
      </c>
      <c r="H11" s="21"/>
      <c r="I11" s="22"/>
      <c r="J11" s="78"/>
      <c r="K11" s="79"/>
    </row>
    <row r="12" spans="1:11" s="4" customFormat="1" ht="50.25" customHeight="1">
      <c r="A12" s="43">
        <v>8</v>
      </c>
      <c r="B12" s="38">
        <v>225</v>
      </c>
      <c r="C12" s="39" t="s">
        <v>276</v>
      </c>
      <c r="D12" s="40" t="s">
        <v>767</v>
      </c>
      <c r="E12" s="40" t="s">
        <v>754</v>
      </c>
      <c r="F12" s="42" t="s">
        <v>227</v>
      </c>
      <c r="G12" s="20" t="s">
        <v>858</v>
      </c>
      <c r="H12" s="21"/>
      <c r="I12" s="22"/>
      <c r="J12" s="78"/>
      <c r="K12" s="79"/>
    </row>
    <row r="13" spans="1:11" s="4" customFormat="1" ht="50.25" customHeight="1">
      <c r="A13" s="43">
        <v>9</v>
      </c>
      <c r="B13" s="38">
        <v>225</v>
      </c>
      <c r="C13" s="39" t="s">
        <v>276</v>
      </c>
      <c r="D13" s="40" t="s">
        <v>768</v>
      </c>
      <c r="E13" s="40" t="s">
        <v>754</v>
      </c>
      <c r="F13" s="42" t="s">
        <v>769</v>
      </c>
      <c r="G13" s="20" t="s">
        <v>858</v>
      </c>
      <c r="H13" s="21"/>
      <c r="I13" s="22"/>
      <c r="J13" s="78"/>
      <c r="K13" s="79"/>
    </row>
    <row r="14" spans="1:11" s="4" customFormat="1" ht="50.25" customHeight="1">
      <c r="A14" s="43">
        <v>10</v>
      </c>
      <c r="B14" s="38">
        <v>229</v>
      </c>
      <c r="C14" s="39" t="s">
        <v>4</v>
      </c>
      <c r="D14" s="40" t="s">
        <v>770</v>
      </c>
      <c r="E14" s="40" t="s">
        <v>754</v>
      </c>
      <c r="F14" s="42" t="s">
        <v>180</v>
      </c>
      <c r="G14" s="20" t="s">
        <v>848</v>
      </c>
      <c r="H14" s="21"/>
      <c r="I14" s="22"/>
      <c r="J14" s="78"/>
      <c r="K14" s="79"/>
    </row>
    <row r="15" spans="1:11" s="4" customFormat="1" ht="50.25" customHeight="1">
      <c r="A15" s="43">
        <v>11</v>
      </c>
      <c r="B15" s="38">
        <v>231</v>
      </c>
      <c r="C15" s="39" t="s">
        <v>6</v>
      </c>
      <c r="D15" s="40" t="s">
        <v>771</v>
      </c>
      <c r="E15" s="40" t="s">
        <v>754</v>
      </c>
      <c r="F15" s="42" t="s">
        <v>772</v>
      </c>
      <c r="G15" s="20" t="s">
        <v>858</v>
      </c>
      <c r="H15" s="21"/>
      <c r="I15" s="22"/>
      <c r="J15" s="78"/>
      <c r="K15" s="79"/>
    </row>
    <row r="16" spans="1:11" s="4" customFormat="1" ht="50.25" customHeight="1">
      <c r="A16" s="43">
        <v>12</v>
      </c>
      <c r="B16" s="38">
        <v>237</v>
      </c>
      <c r="C16" s="39" t="s">
        <v>37</v>
      </c>
      <c r="D16" s="40" t="s">
        <v>773</v>
      </c>
      <c r="E16" s="40" t="s">
        <v>112</v>
      </c>
      <c r="F16" s="42" t="s">
        <v>774</v>
      </c>
      <c r="G16" s="20" t="s">
        <v>858</v>
      </c>
      <c r="H16" s="21"/>
      <c r="I16" s="22"/>
      <c r="J16" s="78"/>
      <c r="K16" s="79"/>
    </row>
    <row r="17" spans="1:11" s="4" customFormat="1" ht="50.25" customHeight="1">
      <c r="A17" s="43">
        <v>13</v>
      </c>
      <c r="B17" s="38">
        <v>238</v>
      </c>
      <c r="C17" s="39" t="s">
        <v>775</v>
      </c>
      <c r="D17" s="40" t="s">
        <v>776</v>
      </c>
      <c r="E17" s="40" t="s">
        <v>754</v>
      </c>
      <c r="F17" s="42" t="s">
        <v>777</v>
      </c>
      <c r="G17" s="20" t="s">
        <v>848</v>
      </c>
      <c r="H17" s="21"/>
      <c r="I17" s="22"/>
      <c r="J17" s="78"/>
      <c r="K17" s="79"/>
    </row>
    <row r="18" spans="1:11" s="4" customFormat="1" ht="142.5" customHeight="1">
      <c r="A18" s="43">
        <v>14</v>
      </c>
      <c r="B18" s="38">
        <v>238</v>
      </c>
      <c r="C18" s="39" t="s">
        <v>775</v>
      </c>
      <c r="D18" s="40" t="s">
        <v>778</v>
      </c>
      <c r="E18" s="40" t="s">
        <v>754</v>
      </c>
      <c r="F18" s="42" t="s">
        <v>779</v>
      </c>
      <c r="G18" s="95" t="s">
        <v>846</v>
      </c>
      <c r="H18" s="96" t="s">
        <v>880</v>
      </c>
      <c r="I18" s="97" t="s">
        <v>994</v>
      </c>
      <c r="J18" s="98" t="s">
        <v>995</v>
      </c>
      <c r="K18" s="99" t="s">
        <v>996</v>
      </c>
    </row>
    <row r="19" spans="1:11" s="4" customFormat="1" ht="50.25" customHeight="1">
      <c r="A19" s="43">
        <v>15</v>
      </c>
      <c r="B19" s="38">
        <v>245</v>
      </c>
      <c r="C19" s="39" t="s">
        <v>10</v>
      </c>
      <c r="D19" s="40" t="s">
        <v>780</v>
      </c>
      <c r="E19" s="40" t="s">
        <v>754</v>
      </c>
      <c r="F19" s="42" t="s">
        <v>781</v>
      </c>
      <c r="G19" s="20" t="s">
        <v>848</v>
      </c>
      <c r="H19" s="21"/>
      <c r="I19" s="22"/>
      <c r="J19" s="78"/>
      <c r="K19" s="79"/>
    </row>
    <row r="20" spans="1:11" s="4" customFormat="1" ht="409.5">
      <c r="A20" s="43">
        <v>16</v>
      </c>
      <c r="B20" s="38">
        <v>245</v>
      </c>
      <c r="C20" s="39" t="s">
        <v>10</v>
      </c>
      <c r="D20" s="40" t="s">
        <v>782</v>
      </c>
      <c r="E20" s="40" t="s">
        <v>754</v>
      </c>
      <c r="F20" s="42" t="s">
        <v>185</v>
      </c>
      <c r="G20" s="95" t="s">
        <v>846</v>
      </c>
      <c r="H20" s="96" t="s">
        <v>880</v>
      </c>
      <c r="I20" s="97" t="s">
        <v>881</v>
      </c>
      <c r="J20" s="101" t="s">
        <v>882</v>
      </c>
      <c r="K20" s="99"/>
    </row>
    <row r="21" spans="1:11" s="4" customFormat="1" ht="50.25" customHeight="1">
      <c r="A21" s="43">
        <v>17</v>
      </c>
      <c r="B21" s="38">
        <v>245</v>
      </c>
      <c r="C21" s="39" t="s">
        <v>10</v>
      </c>
      <c r="D21" s="40" t="s">
        <v>783</v>
      </c>
      <c r="E21" s="40" t="s">
        <v>754</v>
      </c>
      <c r="F21" s="42" t="s">
        <v>180</v>
      </c>
      <c r="G21" s="20" t="s">
        <v>848</v>
      </c>
      <c r="H21" s="21"/>
      <c r="I21" s="22"/>
      <c r="J21" s="78"/>
      <c r="K21" s="79"/>
    </row>
    <row r="22" spans="1:11" s="4" customFormat="1" ht="330" customHeight="1">
      <c r="A22" s="43">
        <v>18</v>
      </c>
      <c r="B22" s="38">
        <v>263</v>
      </c>
      <c r="C22" s="39" t="s">
        <v>12</v>
      </c>
      <c r="D22" s="40" t="s">
        <v>784</v>
      </c>
      <c r="E22" s="40" t="s">
        <v>112</v>
      </c>
      <c r="F22" s="42" t="s">
        <v>785</v>
      </c>
      <c r="G22" s="95" t="s">
        <v>846</v>
      </c>
      <c r="H22" s="96" t="s">
        <v>880</v>
      </c>
      <c r="I22" s="97">
        <v>303</v>
      </c>
      <c r="J22" s="98" t="s">
        <v>997</v>
      </c>
      <c r="K22" s="99" t="s">
        <v>998</v>
      </c>
    </row>
    <row r="23" spans="1:11" s="4" customFormat="1" ht="50.25" customHeight="1">
      <c r="A23" s="43">
        <v>19</v>
      </c>
      <c r="B23" s="38">
        <v>267</v>
      </c>
      <c r="C23" s="39" t="s">
        <v>70</v>
      </c>
      <c r="D23" s="40" t="s">
        <v>786</v>
      </c>
      <c r="E23" s="40" t="s">
        <v>754</v>
      </c>
      <c r="F23" s="42" t="s">
        <v>180</v>
      </c>
      <c r="G23" s="20" t="s">
        <v>858</v>
      </c>
      <c r="H23" s="21"/>
      <c r="I23" s="22"/>
      <c r="J23" s="78"/>
      <c r="K23" s="79"/>
    </row>
    <row r="24" spans="1:11" s="4" customFormat="1" ht="240">
      <c r="A24" s="43">
        <v>20</v>
      </c>
      <c r="B24" s="38">
        <v>268</v>
      </c>
      <c r="C24" s="39" t="s">
        <v>14</v>
      </c>
      <c r="D24" s="40" t="s">
        <v>787</v>
      </c>
      <c r="E24" s="40" t="s">
        <v>754</v>
      </c>
      <c r="F24" s="42" t="s">
        <v>788</v>
      </c>
      <c r="G24" s="95" t="s">
        <v>846</v>
      </c>
      <c r="H24" s="96" t="s">
        <v>880</v>
      </c>
      <c r="I24" s="97" t="s">
        <v>890</v>
      </c>
      <c r="J24" s="98" t="s">
        <v>891</v>
      </c>
      <c r="K24" s="99"/>
    </row>
    <row r="25" spans="1:11" s="4" customFormat="1" ht="50.25" customHeight="1">
      <c r="A25" s="43">
        <v>21</v>
      </c>
      <c r="B25" s="38">
        <v>268</v>
      </c>
      <c r="C25" s="39" t="s">
        <v>14</v>
      </c>
      <c r="D25" s="40" t="s">
        <v>789</v>
      </c>
      <c r="E25" s="40" t="s">
        <v>790</v>
      </c>
      <c r="F25" s="42" t="s">
        <v>791</v>
      </c>
      <c r="G25" s="20" t="s">
        <v>848</v>
      </c>
      <c r="H25" s="21"/>
      <c r="I25" s="22"/>
      <c r="J25" s="78"/>
      <c r="K25" s="79"/>
    </row>
    <row r="26" spans="1:11" s="4" customFormat="1" ht="50.25" customHeight="1">
      <c r="A26" s="43">
        <v>22</v>
      </c>
      <c r="B26" s="38">
        <v>277</v>
      </c>
      <c r="C26" s="39" t="s">
        <v>72</v>
      </c>
      <c r="D26" s="40" t="s">
        <v>792</v>
      </c>
      <c r="E26" s="40" t="s">
        <v>112</v>
      </c>
      <c r="F26" s="42" t="s">
        <v>171</v>
      </c>
      <c r="G26" s="20" t="s">
        <v>858</v>
      </c>
      <c r="H26" s="21"/>
      <c r="I26" s="22"/>
      <c r="J26" s="78"/>
      <c r="K26" s="79"/>
    </row>
    <row r="27" spans="1:11" s="4" customFormat="1" ht="50.25" customHeight="1">
      <c r="A27" s="43">
        <v>23</v>
      </c>
      <c r="B27" s="38">
        <v>282</v>
      </c>
      <c r="C27" s="39" t="s">
        <v>75</v>
      </c>
      <c r="D27" s="40" t="s">
        <v>793</v>
      </c>
      <c r="E27" s="40" t="s">
        <v>112</v>
      </c>
      <c r="F27" s="42" t="s">
        <v>794</v>
      </c>
      <c r="G27" s="20" t="s">
        <v>858</v>
      </c>
      <c r="H27" s="21"/>
      <c r="I27" s="22"/>
      <c r="J27" s="78"/>
      <c r="K27" s="79"/>
    </row>
    <row r="28" spans="1:11" s="4" customFormat="1" ht="50.25" customHeight="1">
      <c r="A28" s="43">
        <v>24</v>
      </c>
      <c r="B28" s="38">
        <v>284</v>
      </c>
      <c r="C28" s="39" t="s">
        <v>76</v>
      </c>
      <c r="D28" s="40" t="s">
        <v>795</v>
      </c>
      <c r="E28" s="40" t="s">
        <v>754</v>
      </c>
      <c r="F28" s="42" t="s">
        <v>159</v>
      </c>
      <c r="G28" s="20" t="s">
        <v>858</v>
      </c>
      <c r="H28" s="21"/>
      <c r="I28" s="22"/>
      <c r="J28" s="78"/>
      <c r="K28" s="79"/>
    </row>
    <row r="29" spans="1:11" s="4" customFormat="1" ht="50.25" customHeight="1">
      <c r="A29" s="43">
        <v>25</v>
      </c>
      <c r="B29" s="38">
        <v>284</v>
      </c>
      <c r="C29" s="39" t="s">
        <v>76</v>
      </c>
      <c r="D29" s="40" t="s">
        <v>796</v>
      </c>
      <c r="E29" s="40" t="s">
        <v>754</v>
      </c>
      <c r="F29" s="42" t="s">
        <v>158</v>
      </c>
      <c r="G29" s="20" t="s">
        <v>858</v>
      </c>
      <c r="H29" s="21"/>
      <c r="I29" s="22"/>
      <c r="J29" s="78"/>
      <c r="K29" s="79"/>
    </row>
    <row r="30" spans="1:11" s="4" customFormat="1" ht="50.25" customHeight="1">
      <c r="A30" s="43">
        <v>26</v>
      </c>
      <c r="B30" s="38">
        <v>284</v>
      </c>
      <c r="C30" s="39" t="s">
        <v>76</v>
      </c>
      <c r="D30" s="40" t="s">
        <v>797</v>
      </c>
      <c r="E30" s="40" t="s">
        <v>754</v>
      </c>
      <c r="F30" s="42" t="s">
        <v>798</v>
      </c>
      <c r="G30" s="20" t="s">
        <v>858</v>
      </c>
      <c r="H30" s="21"/>
      <c r="I30" s="22"/>
      <c r="J30" s="78"/>
      <c r="K30" s="79"/>
    </row>
    <row r="31" spans="1:11" s="4" customFormat="1" ht="50.25" customHeight="1">
      <c r="A31" s="43">
        <v>27</v>
      </c>
      <c r="B31" s="38">
        <v>284</v>
      </c>
      <c r="C31" s="39" t="s">
        <v>76</v>
      </c>
      <c r="D31" s="40" t="s">
        <v>799</v>
      </c>
      <c r="E31" s="40" t="s">
        <v>754</v>
      </c>
      <c r="F31" s="42" t="s">
        <v>800</v>
      </c>
      <c r="G31" s="20" t="s">
        <v>858</v>
      </c>
      <c r="H31" s="21"/>
      <c r="I31" s="22"/>
      <c r="J31" s="78"/>
      <c r="K31" s="79"/>
    </row>
    <row r="32" spans="1:11" s="4" customFormat="1" ht="50.25" customHeight="1">
      <c r="A32" s="43">
        <v>28</v>
      </c>
      <c r="B32" s="38">
        <v>284</v>
      </c>
      <c r="C32" s="39" t="s">
        <v>76</v>
      </c>
      <c r="D32" s="40" t="s">
        <v>801</v>
      </c>
      <c r="E32" s="40" t="s">
        <v>754</v>
      </c>
      <c r="F32" s="42" t="s">
        <v>186</v>
      </c>
      <c r="G32" s="20" t="s">
        <v>858</v>
      </c>
      <c r="H32" s="21"/>
      <c r="I32" s="22"/>
      <c r="J32" s="78"/>
      <c r="K32" s="79"/>
    </row>
    <row r="33" spans="1:11" s="4" customFormat="1" ht="50.25" customHeight="1">
      <c r="A33" s="43">
        <v>29</v>
      </c>
      <c r="B33" s="38">
        <v>284</v>
      </c>
      <c r="C33" s="39" t="s">
        <v>76</v>
      </c>
      <c r="D33" s="40" t="s">
        <v>802</v>
      </c>
      <c r="E33" s="40" t="s">
        <v>754</v>
      </c>
      <c r="F33" s="42" t="s">
        <v>803</v>
      </c>
      <c r="G33" s="20" t="s">
        <v>858</v>
      </c>
      <c r="H33" s="21"/>
      <c r="I33" s="22"/>
      <c r="J33" s="78"/>
      <c r="K33" s="79"/>
    </row>
    <row r="34" spans="1:11" s="4" customFormat="1" ht="50.25" customHeight="1">
      <c r="A34" s="43">
        <v>30</v>
      </c>
      <c r="B34" s="38">
        <v>285</v>
      </c>
      <c r="C34" s="39" t="s">
        <v>18</v>
      </c>
      <c r="D34" s="40" t="s">
        <v>804</v>
      </c>
      <c r="E34" s="40" t="s">
        <v>754</v>
      </c>
      <c r="F34" s="42" t="s">
        <v>134</v>
      </c>
      <c r="G34" s="20" t="s">
        <v>848</v>
      </c>
      <c r="H34" s="21"/>
      <c r="I34" s="22"/>
      <c r="J34" s="78"/>
      <c r="K34" s="79"/>
    </row>
    <row r="35" spans="1:11" s="4" customFormat="1" ht="58.5">
      <c r="A35" s="43">
        <v>31</v>
      </c>
      <c r="B35" s="38">
        <v>285</v>
      </c>
      <c r="C35" s="39" t="s">
        <v>18</v>
      </c>
      <c r="D35" s="40" t="s">
        <v>805</v>
      </c>
      <c r="E35" s="40" t="s">
        <v>754</v>
      </c>
      <c r="F35" s="42" t="s">
        <v>806</v>
      </c>
      <c r="G35" s="20" t="s">
        <v>848</v>
      </c>
      <c r="H35" s="21"/>
      <c r="I35" s="22"/>
      <c r="J35" s="78"/>
      <c r="K35" s="79"/>
    </row>
    <row r="36" spans="1:11" s="4" customFormat="1" ht="50.25" customHeight="1">
      <c r="A36" s="43">
        <v>32</v>
      </c>
      <c r="B36" s="38">
        <v>285</v>
      </c>
      <c r="C36" s="39" t="s">
        <v>18</v>
      </c>
      <c r="D36" s="40" t="s">
        <v>807</v>
      </c>
      <c r="E36" s="40" t="s">
        <v>754</v>
      </c>
      <c r="F36" s="42" t="s">
        <v>800</v>
      </c>
      <c r="G36" s="20" t="s">
        <v>848</v>
      </c>
      <c r="H36" s="21"/>
      <c r="I36" s="22"/>
      <c r="J36" s="78"/>
      <c r="K36" s="79"/>
    </row>
    <row r="37" spans="1:11" s="4" customFormat="1" ht="50.25" customHeight="1">
      <c r="A37" s="43">
        <v>33</v>
      </c>
      <c r="B37" s="38">
        <v>285</v>
      </c>
      <c r="C37" s="39" t="s">
        <v>18</v>
      </c>
      <c r="D37" s="40" t="s">
        <v>808</v>
      </c>
      <c r="E37" s="40" t="s">
        <v>754</v>
      </c>
      <c r="F37" s="42" t="s">
        <v>809</v>
      </c>
      <c r="G37" s="20" t="s">
        <v>848</v>
      </c>
      <c r="H37" s="21"/>
      <c r="I37" s="22"/>
      <c r="J37" s="78"/>
      <c r="K37" s="79"/>
    </row>
    <row r="38" spans="1:11" s="4" customFormat="1" ht="50.25" customHeight="1">
      <c r="A38" s="43">
        <v>34</v>
      </c>
      <c r="B38" s="38">
        <v>285</v>
      </c>
      <c r="C38" s="39" t="s">
        <v>18</v>
      </c>
      <c r="D38" s="40" t="s">
        <v>810</v>
      </c>
      <c r="E38" s="40" t="s">
        <v>754</v>
      </c>
      <c r="F38" s="42" t="s">
        <v>204</v>
      </c>
      <c r="G38" s="20" t="s">
        <v>848</v>
      </c>
      <c r="H38" s="21"/>
      <c r="I38" s="22"/>
      <c r="J38" s="78"/>
      <c r="K38" s="79"/>
    </row>
    <row r="39" spans="1:11" s="4" customFormat="1" ht="50.25" customHeight="1">
      <c r="A39" s="43">
        <v>35</v>
      </c>
      <c r="B39" s="38">
        <v>285</v>
      </c>
      <c r="C39" s="39" t="s">
        <v>18</v>
      </c>
      <c r="D39" s="40" t="s">
        <v>811</v>
      </c>
      <c r="E39" s="40" t="s">
        <v>754</v>
      </c>
      <c r="F39" s="42" t="s">
        <v>788</v>
      </c>
      <c r="G39" s="95" t="s">
        <v>846</v>
      </c>
      <c r="H39" s="96" t="s">
        <v>880</v>
      </c>
      <c r="I39" s="97" t="s">
        <v>936</v>
      </c>
      <c r="J39" s="98" t="s">
        <v>937</v>
      </c>
      <c r="K39" s="99" t="s">
        <v>938</v>
      </c>
    </row>
    <row r="40" spans="1:11" s="4" customFormat="1" ht="50.25" customHeight="1">
      <c r="A40" s="43">
        <v>36</v>
      </c>
      <c r="B40" s="38">
        <v>285</v>
      </c>
      <c r="C40" s="39" t="s">
        <v>18</v>
      </c>
      <c r="D40" s="40" t="s">
        <v>812</v>
      </c>
      <c r="E40" s="40" t="s">
        <v>754</v>
      </c>
      <c r="F40" s="42" t="s">
        <v>813</v>
      </c>
      <c r="G40" s="20" t="s">
        <v>848</v>
      </c>
      <c r="H40" s="21"/>
      <c r="I40" s="22"/>
      <c r="J40" s="78"/>
      <c r="K40" s="79"/>
    </row>
    <row r="41" spans="1:11" s="4" customFormat="1" ht="50.25" customHeight="1">
      <c r="A41" s="43">
        <v>37</v>
      </c>
      <c r="B41" s="38">
        <v>285</v>
      </c>
      <c r="C41" s="39" t="s">
        <v>18</v>
      </c>
      <c r="D41" s="40" t="s">
        <v>814</v>
      </c>
      <c r="E41" s="40" t="s">
        <v>754</v>
      </c>
      <c r="F41" s="42" t="s">
        <v>815</v>
      </c>
      <c r="G41" s="20" t="s">
        <v>848</v>
      </c>
      <c r="H41" s="21"/>
      <c r="I41" s="22"/>
      <c r="J41" s="78"/>
      <c r="K41" s="79"/>
    </row>
    <row r="42" spans="1:11" s="4" customFormat="1" ht="50.25" customHeight="1">
      <c r="A42" s="43">
        <v>38</v>
      </c>
      <c r="B42" s="38">
        <v>285</v>
      </c>
      <c r="C42" s="39" t="s">
        <v>18</v>
      </c>
      <c r="D42" s="40" t="s">
        <v>816</v>
      </c>
      <c r="E42" s="40" t="s">
        <v>754</v>
      </c>
      <c r="F42" s="42" t="s">
        <v>817</v>
      </c>
      <c r="G42" s="20" t="s">
        <v>848</v>
      </c>
      <c r="H42" s="21"/>
      <c r="I42" s="22"/>
      <c r="J42" s="78"/>
      <c r="K42" s="79"/>
    </row>
    <row r="43" spans="1:11" s="4" customFormat="1" ht="50.25" customHeight="1">
      <c r="A43" s="43">
        <v>39</v>
      </c>
      <c r="B43" s="38">
        <v>285</v>
      </c>
      <c r="C43" s="39" t="s">
        <v>18</v>
      </c>
      <c r="D43" s="40" t="s">
        <v>818</v>
      </c>
      <c r="E43" s="40" t="s">
        <v>754</v>
      </c>
      <c r="F43" s="42" t="s">
        <v>819</v>
      </c>
      <c r="G43" s="20" t="s">
        <v>848</v>
      </c>
      <c r="H43" s="21"/>
      <c r="I43" s="22"/>
      <c r="J43" s="78"/>
      <c r="K43" s="79"/>
    </row>
    <row r="44" spans="1:11" s="4" customFormat="1" ht="50.25" customHeight="1">
      <c r="A44" s="43">
        <v>40</v>
      </c>
      <c r="B44" s="38">
        <v>288</v>
      </c>
      <c r="C44" s="39" t="s">
        <v>38</v>
      </c>
      <c r="D44" s="40" t="s">
        <v>820</v>
      </c>
      <c r="E44" s="40" t="s">
        <v>754</v>
      </c>
      <c r="F44" s="42" t="s">
        <v>199</v>
      </c>
      <c r="G44" s="20" t="s">
        <v>1044</v>
      </c>
      <c r="H44" s="21"/>
      <c r="I44" s="22"/>
      <c r="J44" s="78"/>
      <c r="K44" s="79"/>
    </row>
    <row r="45" spans="1:11" s="4" customFormat="1" ht="50.25" customHeight="1">
      <c r="A45" s="43">
        <v>41</v>
      </c>
      <c r="B45" s="38">
        <v>288</v>
      </c>
      <c r="C45" s="39" t="s">
        <v>38</v>
      </c>
      <c r="D45" s="40" t="s">
        <v>821</v>
      </c>
      <c r="E45" s="40" t="s">
        <v>112</v>
      </c>
      <c r="F45" s="42" t="s">
        <v>223</v>
      </c>
      <c r="G45" s="20" t="s">
        <v>1044</v>
      </c>
      <c r="H45" s="21"/>
      <c r="I45" s="22"/>
      <c r="J45" s="78"/>
      <c r="K45" s="79"/>
    </row>
    <row r="46" spans="1:11" s="4" customFormat="1" ht="50.25" customHeight="1">
      <c r="A46" s="43">
        <v>42</v>
      </c>
      <c r="B46" s="38">
        <v>288</v>
      </c>
      <c r="C46" s="39" t="s">
        <v>38</v>
      </c>
      <c r="D46" s="40" t="s">
        <v>822</v>
      </c>
      <c r="E46" s="40" t="s">
        <v>790</v>
      </c>
      <c r="F46" s="42" t="s">
        <v>823</v>
      </c>
      <c r="G46" s="20" t="s">
        <v>1045</v>
      </c>
      <c r="H46" s="21"/>
      <c r="I46" s="22"/>
      <c r="J46" s="78"/>
      <c r="K46" s="79"/>
    </row>
    <row r="47" spans="1:11" s="4" customFormat="1" ht="50.25" customHeight="1">
      <c r="A47" s="43">
        <v>43</v>
      </c>
      <c r="B47" s="38">
        <v>288</v>
      </c>
      <c r="C47" s="39" t="s">
        <v>38</v>
      </c>
      <c r="D47" s="40" t="s">
        <v>824</v>
      </c>
      <c r="E47" s="40" t="s">
        <v>754</v>
      </c>
      <c r="F47" s="42" t="s">
        <v>825</v>
      </c>
      <c r="G47" s="20" t="s">
        <v>1045</v>
      </c>
      <c r="H47" s="21"/>
      <c r="I47" s="22"/>
      <c r="J47" s="78"/>
      <c r="K47" s="79"/>
    </row>
    <row r="48" spans="1:11" s="4" customFormat="1" ht="50.25" customHeight="1">
      <c r="A48" s="43">
        <v>44</v>
      </c>
      <c r="B48" s="38">
        <v>289</v>
      </c>
      <c r="C48" s="39" t="s">
        <v>78</v>
      </c>
      <c r="D48" s="40" t="s">
        <v>826</v>
      </c>
      <c r="E48" s="40" t="s">
        <v>754</v>
      </c>
      <c r="F48" s="42" t="s">
        <v>827</v>
      </c>
      <c r="G48" s="20" t="s">
        <v>858</v>
      </c>
      <c r="H48" s="21"/>
      <c r="I48" s="22"/>
      <c r="J48" s="78"/>
      <c r="K48" s="79"/>
    </row>
    <row r="49" spans="1:11" s="4" customFormat="1" ht="50.25" customHeight="1">
      <c r="A49" s="43">
        <v>45</v>
      </c>
      <c r="B49" s="38">
        <v>290</v>
      </c>
      <c r="C49" s="39" t="s">
        <v>16</v>
      </c>
      <c r="D49" s="40" t="s">
        <v>828</v>
      </c>
      <c r="E49" s="40" t="s">
        <v>754</v>
      </c>
      <c r="F49" s="42" t="s">
        <v>189</v>
      </c>
      <c r="G49" s="20" t="s">
        <v>848</v>
      </c>
      <c r="H49" s="21"/>
      <c r="I49" s="22"/>
      <c r="J49" s="78"/>
      <c r="K49" s="79"/>
    </row>
    <row r="50" spans="1:11" s="4" customFormat="1" ht="50.25" customHeight="1">
      <c r="A50" s="43">
        <v>46</v>
      </c>
      <c r="B50" s="38">
        <v>290</v>
      </c>
      <c r="C50" s="39" t="s">
        <v>16</v>
      </c>
      <c r="D50" s="40" t="s">
        <v>829</v>
      </c>
      <c r="E50" s="40" t="s">
        <v>754</v>
      </c>
      <c r="F50" s="42" t="s">
        <v>830</v>
      </c>
      <c r="G50" s="20" t="s">
        <v>848</v>
      </c>
      <c r="H50" s="21"/>
      <c r="I50" s="22"/>
      <c r="J50" s="78"/>
      <c r="K50" s="79"/>
    </row>
    <row r="51" spans="1:11" s="4" customFormat="1" ht="120">
      <c r="A51" s="43">
        <v>47</v>
      </c>
      <c r="B51" s="38">
        <v>290</v>
      </c>
      <c r="C51" s="39" t="s">
        <v>16</v>
      </c>
      <c r="D51" s="40" t="s">
        <v>831</v>
      </c>
      <c r="E51" s="40" t="s">
        <v>754</v>
      </c>
      <c r="F51" s="42" t="s">
        <v>205</v>
      </c>
      <c r="G51" s="95" t="s">
        <v>846</v>
      </c>
      <c r="H51" s="96" t="s">
        <v>880</v>
      </c>
      <c r="I51" s="97" t="s">
        <v>941</v>
      </c>
      <c r="J51" s="98" t="s">
        <v>942</v>
      </c>
      <c r="K51" s="99" t="s">
        <v>943</v>
      </c>
    </row>
    <row r="52" spans="1:11" s="4" customFormat="1" ht="50.25" customHeight="1">
      <c r="A52" s="43">
        <v>48</v>
      </c>
      <c r="B52" s="38">
        <v>299</v>
      </c>
      <c r="C52" s="39" t="s">
        <v>84</v>
      </c>
      <c r="D52" s="40" t="s">
        <v>832</v>
      </c>
      <c r="E52" s="40" t="s">
        <v>754</v>
      </c>
      <c r="F52" s="42" t="s">
        <v>833</v>
      </c>
      <c r="G52" s="20" t="s">
        <v>874</v>
      </c>
      <c r="H52" s="21"/>
      <c r="I52" s="22"/>
      <c r="J52" s="78"/>
      <c r="K52" s="79"/>
    </row>
    <row r="53" spans="1:11" s="4" customFormat="1" ht="50.25" customHeight="1">
      <c r="A53" s="43">
        <v>49</v>
      </c>
      <c r="B53" s="38">
        <v>702</v>
      </c>
      <c r="C53" s="39" t="s">
        <v>28</v>
      </c>
      <c r="D53" s="40" t="s">
        <v>834</v>
      </c>
      <c r="E53" s="40" t="s">
        <v>112</v>
      </c>
      <c r="F53" s="42" t="s">
        <v>835</v>
      </c>
      <c r="G53" s="20" t="s">
        <v>858</v>
      </c>
      <c r="H53" s="21"/>
      <c r="I53" s="22"/>
      <c r="J53" s="78"/>
      <c r="K53" s="79"/>
    </row>
    <row r="54" spans="1:11" s="4" customFormat="1" ht="50.25" customHeight="1">
      <c r="A54" s="43">
        <v>50</v>
      </c>
      <c r="B54" s="38">
        <v>704</v>
      </c>
      <c r="C54" s="39" t="s">
        <v>86</v>
      </c>
      <c r="D54" s="40" t="s">
        <v>836</v>
      </c>
      <c r="E54" s="40" t="s">
        <v>754</v>
      </c>
      <c r="F54" s="42" t="s">
        <v>837</v>
      </c>
      <c r="G54" s="20" t="s">
        <v>858</v>
      </c>
      <c r="H54" s="21"/>
      <c r="I54" s="22"/>
      <c r="J54" s="78"/>
      <c r="K54" s="79"/>
    </row>
    <row r="55" spans="1:11" s="4" customFormat="1" ht="50.25" customHeight="1">
      <c r="A55" s="43">
        <v>51</v>
      </c>
      <c r="B55" s="38">
        <v>705</v>
      </c>
      <c r="C55" s="39" t="s">
        <v>7</v>
      </c>
      <c r="D55" s="40" t="s">
        <v>838</v>
      </c>
      <c r="E55" s="40" t="s">
        <v>754</v>
      </c>
      <c r="F55" s="42" t="s">
        <v>839</v>
      </c>
      <c r="G55" s="20" t="s">
        <v>858</v>
      </c>
      <c r="H55" s="21"/>
      <c r="I55" s="22"/>
      <c r="J55" s="78"/>
      <c r="K55" s="79"/>
    </row>
    <row r="56" spans="1:11" s="4" customFormat="1" ht="50.25" customHeight="1">
      <c r="A56" s="43">
        <v>52</v>
      </c>
      <c r="B56" s="38">
        <v>722</v>
      </c>
      <c r="C56" s="39" t="s">
        <v>109</v>
      </c>
      <c r="D56" s="40" t="s">
        <v>840</v>
      </c>
      <c r="E56" s="40" t="s">
        <v>112</v>
      </c>
      <c r="F56" s="42" t="s">
        <v>120</v>
      </c>
      <c r="G56" s="20" t="s">
        <v>858</v>
      </c>
      <c r="H56" s="21"/>
      <c r="I56" s="22"/>
      <c r="J56" s="78"/>
      <c r="K56" s="79"/>
    </row>
    <row r="57" spans="1:11" s="4" customFormat="1" ht="50.25" customHeight="1">
      <c r="A57" s="43">
        <v>53</v>
      </c>
      <c r="B57" s="38">
        <v>724</v>
      </c>
      <c r="C57" s="39" t="s">
        <v>93</v>
      </c>
      <c r="D57" s="40" t="s">
        <v>841</v>
      </c>
      <c r="E57" s="40" t="s">
        <v>112</v>
      </c>
      <c r="F57" s="42" t="s">
        <v>842</v>
      </c>
      <c r="G57" s="95" t="s">
        <v>849</v>
      </c>
      <c r="H57" s="96" t="s">
        <v>880</v>
      </c>
      <c r="I57" s="97"/>
      <c r="J57" s="98" t="s">
        <v>950</v>
      </c>
      <c r="K57" s="99" t="s">
        <v>951</v>
      </c>
    </row>
    <row r="58" spans="1:11" s="4" customFormat="1" ht="72">
      <c r="A58" s="43">
        <v>54</v>
      </c>
      <c r="B58" s="38">
        <v>724</v>
      </c>
      <c r="C58" s="39" t="s">
        <v>93</v>
      </c>
      <c r="D58" s="40" t="s">
        <v>843</v>
      </c>
      <c r="E58" s="40" t="s">
        <v>754</v>
      </c>
      <c r="F58" s="42" t="s">
        <v>844</v>
      </c>
      <c r="G58" s="20" t="s">
        <v>112</v>
      </c>
      <c r="H58" s="21"/>
      <c r="I58" s="22"/>
      <c r="J58" s="78"/>
      <c r="K58" s="79" t="s">
        <v>952</v>
      </c>
    </row>
    <row r="59" spans="1:11" ht="24.95" customHeight="1">
      <c r="D59" s="36"/>
      <c r="E59" s="36"/>
      <c r="G59" s="1"/>
      <c r="H59" s="1"/>
      <c r="I59" s="1"/>
      <c r="J59" s="1"/>
    </row>
    <row r="60" spans="1:11" ht="24.95" customHeight="1">
      <c r="D60" s="36"/>
      <c r="E60" s="36"/>
      <c r="G60" s="1"/>
      <c r="H60" s="1"/>
      <c r="I60" s="1"/>
      <c r="J60" s="1"/>
    </row>
    <row r="61" spans="1:11" ht="24.95" customHeight="1">
      <c r="D61" s="36"/>
      <c r="E61" s="36"/>
      <c r="G61" s="1"/>
      <c r="H61" s="1"/>
      <c r="I61" s="1"/>
      <c r="J61" s="1"/>
    </row>
    <row r="62" spans="1:11" ht="24.95" customHeight="1">
      <c r="G62" s="1"/>
      <c r="H62" s="1"/>
      <c r="I62" s="1"/>
      <c r="J62" s="1"/>
    </row>
    <row r="63" spans="1:11" ht="24.95" customHeight="1">
      <c r="G63" s="1"/>
      <c r="H63" s="1"/>
      <c r="I63" s="1"/>
      <c r="J63" s="1"/>
    </row>
    <row r="64" spans="1:11" ht="24.95" customHeight="1">
      <c r="G64" s="1"/>
      <c r="H64" s="1"/>
      <c r="I64" s="1"/>
      <c r="J64" s="1"/>
    </row>
    <row r="65" spans="7:10" ht="24.95" customHeight="1">
      <c r="G65" s="1"/>
      <c r="H65" s="1"/>
      <c r="I65" s="1"/>
      <c r="J65" s="1"/>
    </row>
    <row r="66" spans="7:10" ht="24.95" customHeight="1">
      <c r="G66" s="1"/>
      <c r="H66" s="1"/>
      <c r="I66" s="1"/>
      <c r="J66" s="1"/>
    </row>
    <row r="67" spans="7:10" ht="24.95" customHeight="1">
      <c r="G67" s="1"/>
      <c r="H67" s="1"/>
      <c r="I67" s="1"/>
      <c r="J67" s="1"/>
    </row>
    <row r="68" spans="7:10" ht="24.95" customHeight="1">
      <c r="G68" s="1"/>
      <c r="H68" s="1"/>
      <c r="I68" s="1"/>
      <c r="J68" s="1"/>
    </row>
    <row r="69" spans="7:10" ht="24.95" customHeight="1">
      <c r="G69" s="1"/>
      <c r="H69" s="1"/>
      <c r="I69" s="1"/>
      <c r="J69" s="1"/>
    </row>
    <row r="70" spans="7:10" ht="24.95" customHeight="1">
      <c r="G70" s="1"/>
      <c r="H70" s="1"/>
      <c r="I70" s="1"/>
      <c r="J70" s="1"/>
    </row>
    <row r="71" spans="7:10" ht="24.95" customHeight="1">
      <c r="G71" s="1"/>
      <c r="H71" s="1"/>
      <c r="I71" s="1"/>
      <c r="J71" s="1"/>
    </row>
    <row r="72" spans="7:10" ht="24.95" customHeight="1">
      <c r="G72" s="1"/>
      <c r="H72" s="1"/>
      <c r="I72" s="1"/>
      <c r="J72" s="1"/>
    </row>
    <row r="73" spans="7:10" ht="24.95" customHeight="1">
      <c r="G73" s="1"/>
      <c r="H73" s="1"/>
      <c r="I73" s="1"/>
      <c r="J73" s="1"/>
    </row>
    <row r="74" spans="7:10" ht="24.95" customHeight="1">
      <c r="G74" s="1"/>
      <c r="H74" s="1"/>
      <c r="I74" s="1"/>
      <c r="J74" s="1"/>
    </row>
    <row r="75" spans="7:10" ht="24.95" customHeight="1">
      <c r="G75" s="1"/>
      <c r="H75" s="1"/>
      <c r="I75" s="1"/>
      <c r="J75" s="1"/>
    </row>
    <row r="76" spans="7:10" ht="24.95" customHeight="1">
      <c r="G76" s="1"/>
      <c r="H76" s="1"/>
      <c r="I76" s="1"/>
      <c r="J76" s="1"/>
    </row>
    <row r="77" spans="7:10" ht="24.95" customHeight="1">
      <c r="G77" s="1"/>
      <c r="H77" s="1"/>
      <c r="I77" s="1"/>
      <c r="J77" s="1"/>
    </row>
    <row r="78" spans="7:10" ht="24.95" customHeight="1">
      <c r="G78" s="1"/>
      <c r="H78" s="1"/>
      <c r="I78" s="1"/>
      <c r="J78" s="1"/>
    </row>
    <row r="79" spans="7:10" ht="24.95" customHeight="1">
      <c r="G79" s="1"/>
      <c r="H79" s="1"/>
      <c r="I79" s="1"/>
      <c r="J79" s="1"/>
    </row>
    <row r="80" spans="7:10" ht="24.95" customHeight="1">
      <c r="G80" s="1"/>
      <c r="H80" s="1"/>
      <c r="I80" s="1"/>
      <c r="J80" s="1"/>
    </row>
    <row r="81" spans="7:10" ht="24.95" customHeight="1">
      <c r="G81" s="1"/>
      <c r="H81" s="1"/>
      <c r="I81" s="1"/>
      <c r="J81" s="1"/>
    </row>
    <row r="82" spans="7:10" ht="24.95" customHeight="1">
      <c r="G82" s="1"/>
      <c r="H82" s="1"/>
      <c r="I82" s="1"/>
      <c r="J82" s="1"/>
    </row>
    <row r="83" spans="7:10" ht="24.95" customHeight="1">
      <c r="G83" s="1"/>
      <c r="H83" s="1"/>
      <c r="I83" s="1"/>
      <c r="J83" s="1"/>
    </row>
    <row r="84" spans="7:10" ht="24.95" customHeight="1">
      <c r="G84" s="1"/>
      <c r="H84" s="1"/>
      <c r="I84" s="1"/>
      <c r="J84" s="1"/>
    </row>
    <row r="85" spans="7:10" ht="24.95" customHeight="1">
      <c r="G85" s="1"/>
      <c r="H85" s="1"/>
      <c r="I85" s="1"/>
      <c r="J85" s="1"/>
    </row>
    <row r="86" spans="7:10" ht="24.95" customHeight="1">
      <c r="G86" s="1"/>
      <c r="H86" s="1"/>
      <c r="I86" s="1"/>
      <c r="J86" s="1"/>
    </row>
    <row r="87" spans="7:10" ht="24.95" customHeight="1">
      <c r="G87" s="1"/>
      <c r="H87" s="1"/>
      <c r="I87" s="1"/>
      <c r="J87" s="1"/>
    </row>
    <row r="88" spans="7:10" ht="24.95" customHeight="1">
      <c r="G88" s="1"/>
      <c r="H88" s="1"/>
      <c r="I88" s="1"/>
      <c r="J88" s="1"/>
    </row>
    <row r="89" spans="7:10" ht="24.95" customHeight="1">
      <c r="G89" s="1"/>
      <c r="H89" s="1"/>
      <c r="I89" s="1"/>
      <c r="J89" s="1"/>
    </row>
    <row r="90" spans="7:10" ht="24.95" customHeight="1">
      <c r="G90" s="1"/>
      <c r="H90" s="1"/>
      <c r="I90" s="1"/>
      <c r="J90" s="1"/>
    </row>
    <row r="91" spans="7:10" ht="24.95" customHeight="1">
      <c r="G91" s="1"/>
      <c r="H91" s="1"/>
      <c r="I91" s="1"/>
      <c r="J91" s="1"/>
    </row>
    <row r="92" spans="7:10" ht="24.95" customHeight="1">
      <c r="G92" s="1"/>
      <c r="H92" s="1"/>
      <c r="I92" s="1"/>
      <c r="J92" s="1"/>
    </row>
    <row r="93" spans="7:10" ht="24.95" customHeight="1">
      <c r="G93" s="1"/>
      <c r="H93" s="1"/>
      <c r="I93" s="1"/>
      <c r="J93" s="1"/>
    </row>
    <row r="94" spans="7:10" ht="24.95" customHeight="1">
      <c r="G94" s="1"/>
      <c r="H94" s="1"/>
      <c r="I94" s="1"/>
      <c r="J94" s="1"/>
    </row>
    <row r="95" spans="7:10" ht="24.95" customHeight="1">
      <c r="G95" s="1"/>
      <c r="H95" s="1"/>
      <c r="I95" s="1"/>
      <c r="J95" s="1"/>
    </row>
    <row r="96" spans="7:10" ht="24.95" customHeight="1">
      <c r="G96" s="1"/>
      <c r="H96" s="1"/>
      <c r="I96" s="1"/>
      <c r="J96" s="1"/>
    </row>
    <row r="97" spans="7:10" ht="24.95" customHeight="1">
      <c r="G97" s="1"/>
      <c r="H97" s="1"/>
      <c r="I97" s="1"/>
      <c r="J97" s="1"/>
    </row>
    <row r="98" spans="7:10" ht="24.95" customHeight="1">
      <c r="G98" s="1"/>
      <c r="H98" s="1"/>
      <c r="I98" s="1"/>
      <c r="J98" s="1"/>
    </row>
    <row r="99" spans="7:10" ht="24.95" customHeight="1">
      <c r="G99" s="1"/>
      <c r="H99" s="1"/>
      <c r="I99" s="1"/>
      <c r="J99" s="1"/>
    </row>
    <row r="100" spans="7:10" ht="24.95" customHeight="1">
      <c r="G100" s="1"/>
      <c r="H100" s="1"/>
      <c r="I100" s="1"/>
      <c r="J100" s="1"/>
    </row>
    <row r="101" spans="7:10" ht="24.95" customHeight="1">
      <c r="G101" s="1"/>
      <c r="H101" s="1"/>
      <c r="I101" s="1"/>
      <c r="J101" s="1"/>
    </row>
    <row r="102" spans="7:10" ht="24.95" customHeight="1">
      <c r="G102" s="1"/>
      <c r="H102" s="1"/>
      <c r="I102" s="1"/>
      <c r="J102" s="1"/>
    </row>
    <row r="103" spans="7:10" ht="24.95" customHeight="1">
      <c r="G103" s="1"/>
      <c r="H103" s="1"/>
      <c r="I103" s="1"/>
      <c r="J103" s="1"/>
    </row>
    <row r="104" spans="7:10" ht="24.95" customHeight="1">
      <c r="G104" s="1"/>
      <c r="H104" s="1"/>
      <c r="I104" s="1"/>
      <c r="J104" s="1"/>
    </row>
    <row r="105" spans="7:10" ht="24.95" customHeight="1">
      <c r="G105" s="1"/>
      <c r="H105" s="1"/>
      <c r="I105" s="1"/>
      <c r="J105" s="1"/>
    </row>
    <row r="106" spans="7:10" ht="24.95" customHeight="1">
      <c r="G106" s="1"/>
      <c r="H106" s="1"/>
      <c r="I106" s="1"/>
      <c r="J106" s="1"/>
    </row>
    <row r="107" spans="7:10" ht="24.95" customHeight="1">
      <c r="G107" s="1"/>
      <c r="H107" s="1"/>
      <c r="I107" s="1"/>
      <c r="J107" s="1"/>
    </row>
    <row r="108" spans="7:10" ht="24.95" customHeight="1">
      <c r="G108" s="1"/>
      <c r="H108" s="1"/>
      <c r="I108" s="1"/>
      <c r="J108" s="1"/>
    </row>
    <row r="109" spans="7:10" ht="24.95" customHeight="1">
      <c r="G109" s="1"/>
      <c r="H109" s="1"/>
      <c r="I109" s="1"/>
      <c r="J109" s="1"/>
    </row>
    <row r="110" spans="7:10" ht="24.95" customHeight="1">
      <c r="G110" s="1"/>
      <c r="H110" s="1"/>
      <c r="I110" s="1"/>
      <c r="J110" s="1"/>
    </row>
    <row r="111" spans="7:10" ht="24.95" customHeight="1">
      <c r="G111" s="1"/>
      <c r="H111" s="1"/>
      <c r="I111" s="1"/>
      <c r="J111" s="1"/>
    </row>
    <row r="112" spans="7:10" ht="24.95" customHeight="1">
      <c r="G112" s="1"/>
      <c r="H112" s="1"/>
      <c r="I112" s="1"/>
      <c r="J112" s="1"/>
    </row>
    <row r="113" spans="7:10" ht="24.95" customHeight="1">
      <c r="G113" s="1"/>
      <c r="H113" s="1"/>
      <c r="I113" s="1"/>
      <c r="J113" s="1"/>
    </row>
    <row r="114" spans="7:10" ht="24.95" customHeight="1">
      <c r="G114" s="1"/>
      <c r="H114" s="1"/>
      <c r="I114" s="1"/>
      <c r="J114" s="1"/>
    </row>
    <row r="115" spans="7:10" ht="24.95" customHeight="1">
      <c r="G115" s="1"/>
      <c r="H115" s="1"/>
      <c r="I115" s="1"/>
      <c r="J115" s="1"/>
    </row>
    <row r="116" spans="7:10" ht="24.95" customHeight="1">
      <c r="G116" s="1"/>
      <c r="H116" s="1"/>
      <c r="I116" s="1"/>
      <c r="J116" s="1"/>
    </row>
    <row r="117" spans="7:10" ht="24.95" customHeight="1">
      <c r="G117" s="1"/>
      <c r="H117" s="1"/>
      <c r="I117" s="1"/>
      <c r="J117" s="1"/>
    </row>
    <row r="118" spans="7:10" ht="24.95" customHeight="1">
      <c r="G118" s="1"/>
      <c r="H118" s="1"/>
      <c r="I118" s="1"/>
      <c r="J118" s="1"/>
    </row>
    <row r="119" spans="7:10" ht="24.95" customHeight="1">
      <c r="G119" s="1"/>
      <c r="H119" s="1"/>
      <c r="I119" s="1"/>
      <c r="J119" s="1"/>
    </row>
    <row r="120" spans="7:10" ht="24.95" customHeight="1">
      <c r="G120" s="1"/>
      <c r="H120" s="1"/>
      <c r="I120" s="1"/>
      <c r="J120" s="1"/>
    </row>
    <row r="121" spans="7:10" ht="24.95" customHeight="1">
      <c r="G121" s="1"/>
      <c r="H121" s="1"/>
      <c r="I121" s="1"/>
      <c r="J121" s="1"/>
    </row>
    <row r="122" spans="7:10" ht="24.95" customHeight="1">
      <c r="G122" s="1"/>
      <c r="H122" s="1"/>
      <c r="I122" s="1"/>
      <c r="J122" s="1"/>
    </row>
    <row r="123" spans="7:10" ht="24.95" customHeight="1">
      <c r="G123" s="1"/>
      <c r="H123" s="1"/>
      <c r="I123" s="1"/>
      <c r="J123" s="1"/>
    </row>
    <row r="124" spans="7:10" ht="24.95" customHeight="1">
      <c r="G124" s="1"/>
      <c r="H124" s="1"/>
      <c r="I124" s="1"/>
      <c r="J124" s="1"/>
    </row>
    <row r="125" spans="7:10" ht="24.95" customHeight="1">
      <c r="G125" s="1"/>
      <c r="H125" s="1"/>
      <c r="I125" s="1"/>
      <c r="J125" s="1"/>
    </row>
    <row r="126" spans="7:10" ht="24.95" customHeight="1">
      <c r="G126" s="1"/>
      <c r="H126" s="1"/>
      <c r="I126" s="1"/>
      <c r="J126" s="1"/>
    </row>
    <row r="127" spans="7:10" ht="24.95" customHeight="1">
      <c r="G127" s="1"/>
      <c r="H127" s="1"/>
      <c r="I127" s="1"/>
      <c r="J127" s="1"/>
    </row>
    <row r="128" spans="7:10" ht="24.95" customHeight="1">
      <c r="G128" s="1"/>
      <c r="H128" s="1"/>
      <c r="I128" s="1"/>
      <c r="J128" s="1"/>
    </row>
    <row r="129" spans="7:10" ht="24.95" customHeight="1">
      <c r="G129" s="1"/>
      <c r="H129" s="1"/>
      <c r="I129" s="1"/>
      <c r="J129" s="1"/>
    </row>
    <row r="130" spans="7:10" ht="24.95" customHeight="1">
      <c r="G130" s="1"/>
      <c r="H130" s="1"/>
      <c r="I130" s="1"/>
      <c r="J130" s="1"/>
    </row>
    <row r="131" spans="7:10" ht="24.95" customHeight="1">
      <c r="G131" s="1"/>
      <c r="H131" s="1"/>
      <c r="I131" s="1"/>
      <c r="J131" s="1"/>
    </row>
    <row r="132" spans="7:10" ht="24.95" customHeight="1">
      <c r="G132" s="1"/>
      <c r="H132" s="1"/>
      <c r="I132" s="1"/>
      <c r="J132" s="1"/>
    </row>
    <row r="133" spans="7:10" ht="24.95" customHeight="1">
      <c r="G133" s="1"/>
      <c r="H133" s="1"/>
      <c r="I133" s="1"/>
      <c r="J133" s="1"/>
    </row>
    <row r="134" spans="7:10" ht="24.95" customHeight="1">
      <c r="G134" s="1"/>
      <c r="H134" s="1"/>
      <c r="I134" s="1"/>
      <c r="J134" s="1"/>
    </row>
    <row r="135" spans="7:10" ht="24.95" customHeight="1">
      <c r="G135" s="1"/>
      <c r="H135" s="1"/>
      <c r="I135" s="1"/>
      <c r="J135" s="1"/>
    </row>
    <row r="136" spans="7:10" ht="24.95" customHeight="1">
      <c r="G136" s="1"/>
      <c r="H136" s="1"/>
      <c r="I136" s="1"/>
      <c r="J136" s="1"/>
    </row>
    <row r="137" spans="7:10" ht="24.95" customHeight="1">
      <c r="G137" s="1"/>
      <c r="H137" s="1"/>
      <c r="I137" s="1"/>
      <c r="J137" s="1"/>
    </row>
    <row r="138" spans="7:10" ht="24.95" customHeight="1">
      <c r="G138" s="1"/>
      <c r="H138" s="1"/>
      <c r="I138" s="1"/>
      <c r="J138" s="1"/>
    </row>
    <row r="139" spans="7:10" ht="24.95" customHeight="1">
      <c r="G139" s="1"/>
      <c r="H139" s="1"/>
      <c r="I139" s="1"/>
      <c r="J139" s="1"/>
    </row>
    <row r="140" spans="7:10" ht="24.95" customHeight="1">
      <c r="G140" s="1"/>
      <c r="H140" s="1"/>
      <c r="I140" s="1"/>
      <c r="J140" s="1"/>
    </row>
    <row r="141" spans="7:10" ht="24.95" customHeight="1">
      <c r="G141" s="1"/>
      <c r="H141" s="1"/>
      <c r="I141" s="1"/>
      <c r="J141" s="1"/>
    </row>
    <row r="142" spans="7:10" ht="24.95" customHeight="1">
      <c r="G142" s="1"/>
      <c r="H142" s="1"/>
      <c r="I142" s="1"/>
      <c r="J142" s="1"/>
    </row>
    <row r="143" spans="7:10" ht="24.95" customHeight="1">
      <c r="G143" s="1"/>
      <c r="H143" s="1"/>
      <c r="I143" s="1"/>
      <c r="J143" s="1"/>
    </row>
    <row r="144" spans="7:10" ht="24.95" customHeight="1">
      <c r="G144" s="1"/>
      <c r="H144" s="1"/>
      <c r="I144" s="1"/>
      <c r="J144" s="1"/>
    </row>
    <row r="145" spans="7:10" ht="24.95" customHeight="1">
      <c r="G145" s="1"/>
      <c r="H145" s="1"/>
      <c r="I145" s="1"/>
      <c r="J145" s="1"/>
    </row>
    <row r="146" spans="7:10" ht="24.95" customHeight="1">
      <c r="G146" s="1"/>
      <c r="H146" s="1"/>
      <c r="I146" s="1"/>
      <c r="J146" s="1"/>
    </row>
    <row r="147" spans="7:10" ht="24.95" customHeight="1">
      <c r="G147" s="1"/>
      <c r="H147" s="1"/>
      <c r="I147" s="1"/>
      <c r="J147" s="1"/>
    </row>
    <row r="148" spans="7:10" ht="24.95" customHeight="1">
      <c r="G148" s="1"/>
      <c r="H148" s="1"/>
      <c r="I148" s="1"/>
      <c r="J148" s="1"/>
    </row>
    <row r="149" spans="7:10" ht="24.95" customHeight="1">
      <c r="G149" s="1"/>
      <c r="H149" s="1"/>
      <c r="I149" s="1"/>
      <c r="J149" s="1"/>
    </row>
    <row r="150" spans="7:10" ht="24.95" customHeight="1">
      <c r="G150" s="1"/>
      <c r="H150" s="1"/>
      <c r="I150" s="1"/>
      <c r="J150" s="1"/>
    </row>
    <row r="151" spans="7:10" ht="24.95" customHeight="1">
      <c r="G151" s="1"/>
      <c r="H151" s="1"/>
      <c r="I151" s="1"/>
      <c r="J151" s="1"/>
    </row>
    <row r="152" spans="7:10" ht="24.95" customHeight="1">
      <c r="G152" s="1"/>
      <c r="H152" s="1"/>
      <c r="I152" s="1"/>
      <c r="J152" s="1"/>
    </row>
    <row r="153" spans="7:10" ht="24.95" customHeight="1">
      <c r="G153" s="1"/>
      <c r="H153" s="1"/>
      <c r="I153" s="1"/>
      <c r="J153" s="1"/>
    </row>
    <row r="154" spans="7:10" ht="24.95" customHeight="1">
      <c r="G154" s="1"/>
      <c r="H154" s="1"/>
      <c r="I154" s="1"/>
      <c r="J154" s="1"/>
    </row>
    <row r="155" spans="7:10" ht="24.95" customHeight="1">
      <c r="G155" s="1"/>
      <c r="H155" s="1"/>
      <c r="I155" s="1"/>
      <c r="J155" s="1"/>
    </row>
    <row r="156" spans="7:10" ht="24.95" customHeight="1">
      <c r="G156" s="1"/>
      <c r="H156" s="1"/>
      <c r="I156" s="1"/>
      <c r="J156" s="1"/>
    </row>
    <row r="157" spans="7:10" ht="24.95" customHeight="1">
      <c r="G157" s="1"/>
      <c r="H157" s="1"/>
      <c r="I157" s="1"/>
      <c r="J157" s="1"/>
    </row>
    <row r="158" spans="7:10" ht="24.95" customHeight="1">
      <c r="G158" s="1"/>
      <c r="H158" s="1"/>
      <c r="I158" s="1"/>
      <c r="J158" s="1"/>
    </row>
    <row r="159" spans="7:10" ht="24.95" customHeight="1">
      <c r="G159" s="1"/>
      <c r="H159" s="1"/>
      <c r="I159" s="1"/>
      <c r="J159" s="1"/>
    </row>
    <row r="160" spans="7:10" ht="24.95" customHeight="1">
      <c r="G160" s="1"/>
      <c r="H160" s="1"/>
      <c r="I160" s="1"/>
      <c r="J160" s="1"/>
    </row>
    <row r="161" spans="7:10" ht="24.95" customHeight="1">
      <c r="G161" s="1"/>
      <c r="H161" s="1"/>
      <c r="I161" s="1"/>
      <c r="J161" s="1"/>
    </row>
    <row r="162" spans="7:10" ht="24.95" customHeight="1">
      <c r="G162" s="1"/>
      <c r="H162" s="1"/>
      <c r="I162" s="1"/>
      <c r="J162" s="1"/>
    </row>
    <row r="163" spans="7:10" ht="24.95" customHeight="1">
      <c r="G163" s="1"/>
      <c r="H163" s="1"/>
      <c r="I163" s="1"/>
      <c r="J163" s="1"/>
    </row>
    <row r="164" spans="7:10" ht="24.95" customHeight="1">
      <c r="G164" s="1"/>
      <c r="H164" s="1"/>
      <c r="I164" s="1"/>
      <c r="J164" s="1"/>
    </row>
    <row r="165" spans="7:10" ht="24.95" customHeight="1">
      <c r="G165" s="1"/>
      <c r="H165" s="1"/>
      <c r="I165" s="1"/>
      <c r="J165" s="1"/>
    </row>
    <row r="166" spans="7:10" ht="24.95" customHeight="1">
      <c r="G166" s="1"/>
      <c r="H166" s="1"/>
      <c r="I166" s="1"/>
      <c r="J166" s="1"/>
    </row>
    <row r="167" spans="7:10" ht="24.95" customHeight="1">
      <c r="G167" s="1"/>
      <c r="H167" s="1"/>
      <c r="I167" s="1"/>
      <c r="J167" s="1"/>
    </row>
    <row r="168" spans="7:10" ht="24.95" customHeight="1">
      <c r="G168" s="1"/>
      <c r="H168" s="1"/>
      <c r="I168" s="1"/>
      <c r="J168" s="1"/>
    </row>
    <row r="169" spans="7:10" ht="24.95" customHeight="1">
      <c r="G169" s="1"/>
      <c r="H169" s="1"/>
      <c r="I169" s="1"/>
      <c r="J169" s="1"/>
    </row>
    <row r="170" spans="7:10" ht="24.95" customHeight="1">
      <c r="G170" s="1"/>
      <c r="H170" s="1"/>
      <c r="I170" s="1"/>
      <c r="J170" s="1"/>
    </row>
    <row r="171" spans="7:10" ht="24.95" customHeight="1">
      <c r="G171" s="1"/>
      <c r="H171" s="1"/>
      <c r="I171" s="1"/>
      <c r="J171" s="1"/>
    </row>
    <row r="172" spans="7:10" ht="24.95" customHeight="1">
      <c r="G172" s="1"/>
      <c r="H172" s="1"/>
      <c r="I172" s="1"/>
      <c r="J172" s="1"/>
    </row>
    <row r="173" spans="7:10" ht="24.95" customHeight="1">
      <c r="G173" s="1"/>
      <c r="H173" s="1"/>
      <c r="I173" s="1"/>
      <c r="J173" s="1"/>
    </row>
    <row r="174" spans="7:10" ht="24.95" customHeight="1">
      <c r="G174" s="1"/>
      <c r="H174" s="1"/>
      <c r="I174" s="1"/>
      <c r="J174" s="1"/>
    </row>
    <row r="175" spans="7:10" ht="24.95" customHeight="1">
      <c r="G175" s="1"/>
      <c r="H175" s="1"/>
      <c r="I175" s="1"/>
      <c r="J175" s="1"/>
    </row>
    <row r="176" spans="7:10" ht="24.95" customHeight="1">
      <c r="G176" s="1"/>
      <c r="H176" s="1"/>
      <c r="I176" s="1"/>
      <c r="J176" s="1"/>
    </row>
    <row r="177" spans="7:10" ht="24.95" customHeight="1">
      <c r="G177" s="1"/>
      <c r="H177" s="1"/>
      <c r="I177" s="1"/>
      <c r="J177" s="1"/>
    </row>
    <row r="178" spans="7:10" ht="24.95" customHeight="1">
      <c r="G178" s="1"/>
      <c r="H178" s="1"/>
      <c r="I178" s="1"/>
      <c r="J178" s="1"/>
    </row>
    <row r="179" spans="7:10" ht="24.95" customHeight="1">
      <c r="G179" s="1"/>
      <c r="H179" s="1"/>
      <c r="I179" s="1"/>
      <c r="J179" s="1"/>
    </row>
    <row r="180" spans="7:10" ht="24.95" customHeight="1">
      <c r="G180" s="1"/>
      <c r="H180" s="1"/>
      <c r="I180" s="1"/>
      <c r="J180" s="1"/>
    </row>
    <row r="181" spans="7:10" ht="24.95" customHeight="1">
      <c r="G181" s="1"/>
      <c r="H181" s="1"/>
      <c r="I181" s="1"/>
      <c r="J181" s="1"/>
    </row>
    <row r="182" spans="7:10" ht="24.95" customHeight="1">
      <c r="G182" s="1"/>
      <c r="H182" s="1"/>
      <c r="I182" s="1"/>
      <c r="J182" s="1"/>
    </row>
    <row r="183" spans="7:10" ht="24.95" customHeight="1">
      <c r="G183" s="1"/>
      <c r="H183" s="1"/>
      <c r="I183" s="1"/>
      <c r="J183" s="1"/>
    </row>
    <row r="184" spans="7:10" ht="24.95" customHeight="1">
      <c r="G184" s="1"/>
      <c r="H184" s="1"/>
      <c r="I184" s="1"/>
      <c r="J184" s="1"/>
    </row>
    <row r="185" spans="7:10" ht="24.95" customHeight="1">
      <c r="G185" s="1"/>
      <c r="H185" s="1"/>
      <c r="I185" s="1"/>
      <c r="J185" s="1"/>
    </row>
    <row r="186" spans="7:10" ht="24.95" customHeight="1">
      <c r="G186" s="1"/>
      <c r="H186" s="1"/>
      <c r="I186" s="1"/>
      <c r="J186" s="1"/>
    </row>
    <row r="187" spans="7:10" ht="24.95" customHeight="1">
      <c r="G187" s="1"/>
      <c r="H187" s="1"/>
      <c r="I187" s="1"/>
      <c r="J187" s="1"/>
    </row>
    <row r="188" spans="7:10" ht="24.95" customHeight="1">
      <c r="G188" s="1"/>
      <c r="H188" s="1"/>
      <c r="I188" s="1"/>
      <c r="J188" s="1"/>
    </row>
    <row r="189" spans="7:10" ht="24.95" customHeight="1">
      <c r="G189" s="1"/>
      <c r="H189" s="1"/>
      <c r="I189" s="1"/>
      <c r="J189" s="1"/>
    </row>
    <row r="190" spans="7:10" ht="24.95" customHeight="1">
      <c r="G190" s="1"/>
      <c r="H190" s="1"/>
      <c r="I190" s="1"/>
      <c r="J190" s="1"/>
    </row>
    <row r="191" spans="7:10" ht="24.95" customHeight="1">
      <c r="G191" s="1"/>
      <c r="H191" s="1"/>
      <c r="I191" s="1"/>
      <c r="J191" s="1"/>
    </row>
    <row r="192" spans="7:10" ht="24.95" customHeight="1">
      <c r="G192" s="1"/>
      <c r="H192" s="1"/>
      <c r="I192" s="1"/>
      <c r="J192" s="1"/>
    </row>
    <row r="193" spans="7:10" ht="24.95" customHeight="1">
      <c r="G193" s="1"/>
      <c r="H193" s="1"/>
      <c r="I193" s="1"/>
      <c r="J193" s="1"/>
    </row>
    <row r="194" spans="7:10" ht="24.95" customHeight="1">
      <c r="G194" s="1"/>
      <c r="H194" s="1"/>
      <c r="I194" s="1"/>
      <c r="J194" s="1"/>
    </row>
    <row r="195" spans="7:10" ht="24.95" customHeight="1">
      <c r="G195" s="1"/>
      <c r="H195" s="1"/>
      <c r="I195" s="1"/>
      <c r="J195" s="1"/>
    </row>
    <row r="196" spans="7:10" ht="24.95" customHeight="1">
      <c r="G196" s="1"/>
      <c r="H196" s="1"/>
      <c r="I196" s="1"/>
      <c r="J196" s="1"/>
    </row>
    <row r="197" spans="7:10" ht="24.95" customHeight="1">
      <c r="G197" s="1"/>
      <c r="H197" s="1"/>
      <c r="I197" s="1"/>
      <c r="J197" s="1"/>
    </row>
    <row r="198" spans="7:10" ht="24.95" customHeight="1">
      <c r="G198" s="1"/>
      <c r="H198" s="1"/>
      <c r="I198" s="1"/>
      <c r="J198" s="1"/>
    </row>
    <row r="199" spans="7:10" ht="24.95" customHeight="1">
      <c r="G199" s="1"/>
      <c r="H199" s="1"/>
      <c r="I199" s="1"/>
      <c r="J199" s="1"/>
    </row>
    <row r="200" spans="7:10" ht="24.95" customHeight="1">
      <c r="G200" s="1"/>
      <c r="H200" s="1"/>
      <c r="I200" s="1"/>
      <c r="J200" s="1"/>
    </row>
    <row r="201" spans="7:10" ht="24.95" customHeight="1">
      <c r="G201" s="1"/>
      <c r="H201" s="1"/>
      <c r="I201" s="1"/>
      <c r="J201" s="1"/>
    </row>
    <row r="202" spans="7:10" ht="24.95" customHeight="1">
      <c r="G202" s="1"/>
      <c r="H202" s="1"/>
      <c r="I202" s="1"/>
      <c r="J202" s="1"/>
    </row>
    <row r="203" spans="7:10" ht="24.95" customHeight="1">
      <c r="G203" s="1"/>
      <c r="H203" s="1"/>
      <c r="I203" s="1"/>
      <c r="J203" s="1"/>
    </row>
    <row r="204" spans="7:10" ht="24.95" customHeight="1">
      <c r="G204" s="1"/>
      <c r="H204" s="1"/>
      <c r="I204" s="1"/>
      <c r="J204" s="1"/>
    </row>
    <row r="205" spans="7:10" ht="24.95" customHeight="1">
      <c r="G205" s="1"/>
      <c r="H205" s="1"/>
      <c r="I205" s="1"/>
      <c r="J205" s="1"/>
    </row>
    <row r="206" spans="7:10" ht="24.95" customHeight="1">
      <c r="G206" s="1"/>
      <c r="H206" s="1"/>
      <c r="I206" s="1"/>
      <c r="J206" s="1"/>
    </row>
    <row r="207" spans="7:10" ht="24.95" customHeight="1">
      <c r="G207" s="1"/>
      <c r="H207" s="1"/>
      <c r="I207" s="1"/>
      <c r="J207" s="1"/>
    </row>
    <row r="208" spans="7:10" ht="24.95" customHeight="1">
      <c r="G208" s="1"/>
      <c r="H208" s="1"/>
      <c r="I208" s="1"/>
      <c r="J208" s="1"/>
    </row>
    <row r="209" spans="7:10" ht="24.95" customHeight="1">
      <c r="G209" s="1"/>
      <c r="H209" s="1"/>
      <c r="I209" s="1"/>
      <c r="J209" s="1"/>
    </row>
    <row r="210" spans="7:10" ht="24.95" customHeight="1">
      <c r="G210" s="1"/>
      <c r="H210" s="1"/>
      <c r="I210" s="1"/>
      <c r="J210" s="1"/>
    </row>
    <row r="211" spans="7:10" ht="24.95" customHeight="1">
      <c r="G211" s="1"/>
      <c r="H211" s="1"/>
      <c r="I211" s="1"/>
      <c r="J211" s="1"/>
    </row>
    <row r="212" spans="7:10" ht="24.95" customHeight="1">
      <c r="G212" s="1"/>
      <c r="H212" s="1"/>
      <c r="I212" s="1"/>
      <c r="J212" s="1"/>
    </row>
    <row r="213" spans="7:10" ht="24.95" customHeight="1">
      <c r="G213" s="1"/>
      <c r="H213" s="1"/>
      <c r="I213" s="1"/>
      <c r="J213" s="1"/>
    </row>
    <row r="214" spans="7:10" ht="24.95" customHeight="1">
      <c r="G214" s="1"/>
      <c r="H214" s="1"/>
      <c r="I214" s="1"/>
      <c r="J214" s="1"/>
    </row>
    <row r="215" spans="7:10" ht="24.95" customHeight="1">
      <c r="G215" s="1"/>
      <c r="H215" s="1"/>
      <c r="I215" s="1"/>
      <c r="J215" s="1"/>
    </row>
    <row r="216" spans="7:10" ht="24.95" customHeight="1">
      <c r="G216" s="1"/>
      <c r="H216" s="1"/>
      <c r="I216" s="1"/>
      <c r="J216" s="1"/>
    </row>
    <row r="217" spans="7:10" ht="24.95" customHeight="1">
      <c r="G217" s="11"/>
      <c r="H217" s="11"/>
      <c r="I217" s="11"/>
      <c r="J217" s="11"/>
    </row>
    <row r="218" spans="7:10" ht="24.95" customHeight="1">
      <c r="G218" s="11"/>
      <c r="H218" s="11"/>
      <c r="I218" s="11"/>
      <c r="J218" s="11"/>
    </row>
    <row r="219" spans="7:10" ht="24.95" customHeight="1">
      <c r="G219" s="11"/>
      <c r="H219" s="11"/>
      <c r="I219" s="11"/>
      <c r="J219" s="11"/>
    </row>
    <row r="220" spans="7:10" ht="24.95" customHeight="1">
      <c r="G220" s="11"/>
      <c r="H220" s="11"/>
      <c r="I220" s="11"/>
      <c r="J220" s="11"/>
    </row>
    <row r="221" spans="7:10" ht="24.95" customHeight="1">
      <c r="G221" s="11"/>
      <c r="H221" s="11"/>
      <c r="I221" s="11"/>
      <c r="J221" s="11"/>
    </row>
    <row r="222" spans="7:10" ht="24.95" customHeight="1">
      <c r="G222" s="11"/>
      <c r="H222" s="11"/>
      <c r="I222" s="11"/>
      <c r="J222" s="11"/>
    </row>
    <row r="223" spans="7:10" ht="24.95" customHeight="1">
      <c r="G223" s="11"/>
      <c r="H223" s="11"/>
      <c r="I223" s="11"/>
      <c r="J223" s="11"/>
    </row>
    <row r="224" spans="7:10" ht="24.95" customHeight="1">
      <c r="G224" s="11"/>
      <c r="H224" s="11"/>
      <c r="I224" s="11"/>
      <c r="J224" s="11"/>
    </row>
    <row r="225" spans="7:10" ht="24.95" customHeight="1">
      <c r="G225" s="11"/>
      <c r="H225" s="11"/>
      <c r="I225" s="11"/>
      <c r="J225" s="11"/>
    </row>
    <row r="226" spans="7:10" ht="24.95" customHeight="1">
      <c r="G226" s="11"/>
      <c r="H226" s="11"/>
      <c r="I226" s="11"/>
      <c r="J226" s="11"/>
    </row>
    <row r="227" spans="7:10" ht="24.95" customHeight="1">
      <c r="G227" s="11"/>
      <c r="H227" s="11"/>
      <c r="I227" s="11"/>
      <c r="J227" s="11"/>
    </row>
    <row r="228" spans="7:10" ht="24.95" customHeight="1">
      <c r="G228" s="11"/>
      <c r="H228" s="11"/>
      <c r="I228" s="11"/>
      <c r="J228" s="11"/>
    </row>
    <row r="229" spans="7:10" ht="24.95" customHeight="1">
      <c r="G229" s="11"/>
      <c r="H229" s="11"/>
      <c r="I229" s="11"/>
      <c r="J229" s="11"/>
    </row>
    <row r="230" spans="7:10" ht="24.95" customHeight="1">
      <c r="G230" s="15"/>
      <c r="H230" s="15"/>
      <c r="I230" s="15"/>
      <c r="J230" s="15"/>
    </row>
    <row r="231" spans="7:10" ht="24.95" customHeight="1">
      <c r="G231" s="15"/>
      <c r="H231" s="15"/>
      <c r="I231" s="15"/>
      <c r="J231" s="15"/>
    </row>
    <row r="232" spans="7:10" ht="24.95" customHeight="1">
      <c r="G232" s="15"/>
      <c r="H232" s="15"/>
      <c r="I232" s="15"/>
      <c r="J232" s="15"/>
    </row>
    <row r="233" spans="7:10" ht="24.95" customHeight="1">
      <c r="G233" s="15"/>
      <c r="H233" s="15"/>
      <c r="I233" s="15"/>
      <c r="J233" s="15"/>
    </row>
    <row r="234" spans="7:10" ht="24.95" customHeight="1">
      <c r="G234" s="15"/>
      <c r="H234" s="15"/>
      <c r="I234" s="15"/>
      <c r="J234" s="15"/>
    </row>
    <row r="235" spans="7:10" ht="24.95" customHeight="1">
      <c r="G235" s="15"/>
      <c r="H235" s="15"/>
      <c r="I235" s="15"/>
      <c r="J235" s="15"/>
    </row>
    <row r="236" spans="7:10" ht="24.95" customHeight="1">
      <c r="G236" s="15"/>
      <c r="H236" s="15"/>
      <c r="I236" s="15"/>
      <c r="J236" s="15"/>
    </row>
    <row r="237" spans="7:10" ht="24.95" customHeight="1">
      <c r="G237" s="15"/>
      <c r="H237" s="15"/>
      <c r="I237" s="15"/>
      <c r="J237" s="15"/>
    </row>
    <row r="238" spans="7:10" ht="24.95" customHeight="1">
      <c r="G238" s="15"/>
      <c r="H238" s="15"/>
      <c r="I238" s="15"/>
      <c r="J238" s="15"/>
    </row>
    <row r="239" spans="7:10" ht="24.95" customHeight="1">
      <c r="G239" s="15"/>
      <c r="H239" s="15"/>
      <c r="I239" s="15"/>
      <c r="J239" s="15"/>
    </row>
    <row r="240" spans="7:10" ht="24.95" customHeight="1">
      <c r="G240" s="15"/>
      <c r="H240" s="15"/>
      <c r="I240" s="15"/>
      <c r="J240" s="15"/>
    </row>
    <row r="241" spans="7:10" ht="24.95" customHeight="1">
      <c r="G241" s="15"/>
      <c r="H241" s="15"/>
      <c r="I241" s="15"/>
      <c r="J241" s="15"/>
    </row>
    <row r="242" spans="7:10" ht="24.95" customHeight="1">
      <c r="G242" s="15"/>
      <c r="H242" s="15"/>
      <c r="I242" s="15"/>
      <c r="J242" s="15"/>
    </row>
    <row r="243" spans="7:10" ht="24.95" customHeight="1">
      <c r="G243" s="15"/>
      <c r="H243" s="15"/>
      <c r="I243" s="15"/>
      <c r="J243" s="15"/>
    </row>
    <row r="244" spans="7:10" ht="24.95" customHeight="1">
      <c r="G244" s="15"/>
      <c r="H244" s="15"/>
      <c r="I244" s="15"/>
      <c r="J244" s="15"/>
    </row>
    <row r="245" spans="7:10" ht="24.95" customHeight="1">
      <c r="G245" s="15"/>
      <c r="H245" s="15"/>
      <c r="I245" s="15"/>
      <c r="J245" s="15"/>
    </row>
    <row r="246" spans="7:10" ht="24.95" customHeight="1">
      <c r="G246" s="15"/>
      <c r="H246" s="15"/>
      <c r="I246" s="15"/>
      <c r="J246" s="15"/>
    </row>
    <row r="247" spans="7:10" ht="24.95" customHeight="1">
      <c r="G247" s="15"/>
      <c r="H247" s="15"/>
      <c r="I247" s="15"/>
      <c r="J247" s="15"/>
    </row>
    <row r="248" spans="7:10" ht="24.95" customHeight="1">
      <c r="G248" s="15"/>
      <c r="H248" s="15"/>
      <c r="I248" s="15"/>
      <c r="J248" s="15"/>
    </row>
    <row r="249" spans="7:10" ht="24.95" customHeight="1">
      <c r="G249" s="15"/>
      <c r="H249" s="15"/>
      <c r="I249" s="15"/>
      <c r="J249" s="15"/>
    </row>
    <row r="250" spans="7:10" ht="24.95" customHeight="1">
      <c r="G250" s="15"/>
      <c r="H250" s="15"/>
      <c r="I250" s="15"/>
      <c r="J250" s="15"/>
    </row>
    <row r="251" spans="7:10" ht="24.95" customHeight="1">
      <c r="G251" s="15"/>
      <c r="H251" s="15"/>
      <c r="I251" s="15"/>
      <c r="J251" s="15"/>
    </row>
    <row r="252" spans="7:10" ht="24.95" customHeight="1">
      <c r="G252" s="15"/>
      <c r="H252" s="15"/>
      <c r="I252" s="15"/>
      <c r="J252" s="15"/>
    </row>
    <row r="253" spans="7:10" ht="24.95" customHeight="1">
      <c r="G253" s="15"/>
      <c r="H253" s="15"/>
      <c r="I253" s="15"/>
      <c r="J253" s="15"/>
    </row>
    <row r="254" spans="7:10" ht="24.95" customHeight="1">
      <c r="G254" s="15"/>
      <c r="H254" s="15"/>
      <c r="I254" s="15"/>
      <c r="J254" s="15"/>
    </row>
    <row r="255" spans="7:10" ht="24.95" customHeight="1">
      <c r="G255" s="15"/>
      <c r="H255" s="15"/>
      <c r="I255" s="15"/>
      <c r="J255" s="15"/>
    </row>
    <row r="256" spans="7:10" ht="24.95" customHeight="1">
      <c r="G256" s="15"/>
      <c r="H256" s="15"/>
      <c r="I256" s="15"/>
      <c r="J256" s="15"/>
    </row>
    <row r="257" spans="7:10" ht="24.95" customHeight="1">
      <c r="G257" s="15"/>
      <c r="H257" s="15"/>
      <c r="I257" s="15"/>
      <c r="J257" s="15"/>
    </row>
    <row r="258" spans="7:10" ht="24.95" customHeight="1">
      <c r="G258" s="15"/>
      <c r="H258" s="15"/>
      <c r="I258" s="15"/>
      <c r="J258" s="15"/>
    </row>
    <row r="259" spans="7:10" ht="24.95" customHeight="1">
      <c r="G259" s="15"/>
      <c r="H259" s="15"/>
      <c r="I259" s="15"/>
      <c r="J259" s="15"/>
    </row>
    <row r="260" spans="7:10" ht="24.95" customHeight="1">
      <c r="G260" s="15"/>
      <c r="H260" s="15"/>
      <c r="I260" s="15"/>
      <c r="J260" s="15"/>
    </row>
    <row r="261" spans="7:10" ht="24.95" customHeight="1">
      <c r="G261" s="15"/>
      <c r="H261" s="15"/>
      <c r="I261" s="15"/>
      <c r="J261" s="15"/>
    </row>
    <row r="262" spans="7:10" ht="24.95" customHeight="1">
      <c r="G262" s="15"/>
      <c r="H262" s="15"/>
      <c r="I262" s="15"/>
      <c r="J262" s="15"/>
    </row>
    <row r="263" spans="7:10" ht="24.95" customHeight="1">
      <c r="G263" s="15"/>
      <c r="H263" s="15"/>
      <c r="I263" s="15"/>
      <c r="J263" s="15"/>
    </row>
    <row r="264" spans="7:10" ht="24.95" customHeight="1">
      <c r="G264" s="15"/>
      <c r="H264" s="15"/>
      <c r="I264" s="15"/>
      <c r="J264" s="15"/>
    </row>
    <row r="265" spans="7:10" ht="24.95" customHeight="1">
      <c r="G265" s="15"/>
      <c r="H265" s="15"/>
      <c r="I265" s="15"/>
      <c r="J265" s="15"/>
    </row>
    <row r="266" spans="7:10" ht="24.95" customHeight="1">
      <c r="G266" s="15"/>
      <c r="H266" s="15"/>
      <c r="I266" s="15"/>
      <c r="J266" s="15"/>
    </row>
    <row r="267" spans="7:10" ht="24.95" customHeight="1">
      <c r="G267" s="15"/>
      <c r="H267" s="15"/>
      <c r="I267" s="15"/>
      <c r="J267" s="15"/>
    </row>
    <row r="268" spans="7:10" ht="24.95" customHeight="1">
      <c r="G268" s="15"/>
      <c r="H268" s="15"/>
      <c r="I268" s="15"/>
      <c r="J268" s="15"/>
    </row>
    <row r="269" spans="7:10" ht="24.95" customHeight="1">
      <c r="G269" s="15"/>
      <c r="H269" s="15"/>
      <c r="I269" s="15"/>
      <c r="J269" s="15"/>
    </row>
    <row r="270" spans="7:10" ht="24.95" customHeight="1">
      <c r="G270" s="15"/>
      <c r="H270" s="15"/>
      <c r="I270" s="15"/>
      <c r="J270" s="15"/>
    </row>
    <row r="271" spans="7:10" ht="24.95" customHeight="1">
      <c r="G271" s="15"/>
      <c r="H271" s="15"/>
      <c r="I271" s="15"/>
      <c r="J271" s="15"/>
    </row>
    <row r="272" spans="7:10" ht="24.95" customHeight="1">
      <c r="G272" s="15"/>
      <c r="H272" s="15"/>
      <c r="I272" s="15"/>
      <c r="J272" s="15"/>
    </row>
    <row r="273" spans="7:10" ht="24.95" customHeight="1">
      <c r="G273" s="11"/>
      <c r="H273" s="11"/>
      <c r="I273" s="11"/>
      <c r="J273" s="11"/>
    </row>
    <row r="274" spans="7:10" ht="24.95" customHeight="1">
      <c r="G274" s="11"/>
      <c r="H274" s="11"/>
      <c r="I274" s="11"/>
      <c r="J274" s="11"/>
    </row>
    <row r="275" spans="7:10" ht="24.95" customHeight="1">
      <c r="G275" s="11"/>
      <c r="H275" s="11"/>
      <c r="I275" s="11"/>
      <c r="J275" s="11"/>
    </row>
    <row r="276" spans="7:10" ht="24.95" customHeight="1">
      <c r="G276" s="11"/>
      <c r="H276" s="11"/>
      <c r="I276" s="11"/>
      <c r="J276" s="11"/>
    </row>
    <row r="277" spans="7:10" ht="24.95" customHeight="1">
      <c r="G277" s="11"/>
      <c r="H277" s="11"/>
      <c r="I277" s="11"/>
      <c r="J277" s="11"/>
    </row>
    <row r="278" spans="7:10" ht="24.95" customHeight="1">
      <c r="G278" s="11"/>
      <c r="H278" s="11"/>
      <c r="I278" s="11"/>
      <c r="J278" s="11"/>
    </row>
    <row r="279" spans="7:10" ht="24.95" customHeight="1">
      <c r="G279" s="11"/>
      <c r="H279" s="11"/>
      <c r="I279" s="11"/>
      <c r="J279" s="11"/>
    </row>
    <row r="280" spans="7:10" ht="24.95" customHeight="1">
      <c r="G280" s="11"/>
      <c r="H280" s="11"/>
      <c r="I280" s="11"/>
      <c r="J280" s="11"/>
    </row>
    <row r="281" spans="7:10" ht="24.95" customHeight="1">
      <c r="G281" s="11"/>
      <c r="H281" s="11"/>
      <c r="I281" s="11"/>
      <c r="J281" s="11"/>
    </row>
    <row r="282" spans="7:10" ht="24.95" customHeight="1">
      <c r="G282" s="11"/>
      <c r="H282" s="11"/>
      <c r="I282" s="11"/>
      <c r="J282" s="11"/>
    </row>
    <row r="283" spans="7:10" ht="24.95" customHeight="1">
      <c r="G283" s="11"/>
      <c r="H283" s="11"/>
      <c r="I283" s="11"/>
      <c r="J283" s="11"/>
    </row>
    <row r="284" spans="7:10" ht="24.95" customHeight="1">
      <c r="G284" s="11"/>
      <c r="H284" s="11"/>
      <c r="I284" s="11"/>
      <c r="J284" s="11"/>
    </row>
    <row r="285" spans="7:10" ht="24.95" customHeight="1">
      <c r="G285" s="11"/>
      <c r="H285" s="11"/>
      <c r="I285" s="11"/>
      <c r="J285" s="11"/>
    </row>
    <row r="286" spans="7:10" ht="24.95" customHeight="1">
      <c r="G286" s="11"/>
      <c r="H286" s="11"/>
      <c r="I286" s="11"/>
      <c r="J286" s="11"/>
    </row>
    <row r="287" spans="7:10" ht="24.95" customHeight="1">
      <c r="G287" s="11"/>
      <c r="H287" s="11"/>
      <c r="I287" s="11"/>
      <c r="J287" s="11"/>
    </row>
    <row r="288" spans="7:10" ht="24.95" customHeight="1">
      <c r="G288" s="11"/>
      <c r="H288" s="11"/>
      <c r="I288" s="11"/>
      <c r="J288" s="11"/>
    </row>
    <row r="289" spans="7:10" ht="24.95" customHeight="1">
      <c r="G289" s="11"/>
      <c r="H289" s="11"/>
      <c r="I289" s="11"/>
      <c r="J289" s="11"/>
    </row>
    <row r="290" spans="7:10" ht="24.95" customHeight="1">
      <c r="G290" s="11"/>
      <c r="H290" s="11"/>
      <c r="I290" s="11"/>
      <c r="J290" s="11"/>
    </row>
    <row r="291" spans="7:10" ht="24.95" customHeight="1">
      <c r="G291" s="11"/>
      <c r="H291" s="11"/>
      <c r="I291" s="11"/>
      <c r="J291" s="11"/>
    </row>
    <row r="292" spans="7:10" ht="24.95" customHeight="1">
      <c r="G292" s="11"/>
      <c r="H292" s="11"/>
      <c r="I292" s="11"/>
      <c r="J292" s="11"/>
    </row>
    <row r="293" spans="7:10" ht="24.95" customHeight="1">
      <c r="G293" s="11"/>
      <c r="H293" s="11"/>
      <c r="I293" s="11"/>
      <c r="J293" s="11"/>
    </row>
    <row r="294" spans="7:10" ht="24.95" customHeight="1">
      <c r="G294" s="11"/>
      <c r="H294" s="11"/>
      <c r="I294" s="11"/>
      <c r="J294" s="11"/>
    </row>
    <row r="295" spans="7:10" ht="24.95" customHeight="1">
      <c r="G295" s="11"/>
      <c r="H295" s="11"/>
      <c r="I295" s="11"/>
      <c r="J295" s="11"/>
    </row>
    <row r="296" spans="7:10" ht="24.95" customHeight="1">
      <c r="G296" s="11"/>
      <c r="H296" s="11"/>
      <c r="I296" s="11"/>
      <c r="J296" s="11"/>
    </row>
    <row r="297" spans="7:10" ht="24.95" customHeight="1">
      <c r="G297" s="11"/>
      <c r="H297" s="11"/>
      <c r="I297" s="11"/>
      <c r="J297" s="11"/>
    </row>
    <row r="298" spans="7:10" ht="24.95" customHeight="1">
      <c r="G298" s="11"/>
      <c r="H298" s="11"/>
      <c r="I298" s="11"/>
      <c r="J298" s="11"/>
    </row>
    <row r="299" spans="7:10" ht="24.95" customHeight="1">
      <c r="G299" s="11"/>
      <c r="H299" s="11"/>
      <c r="I299" s="11"/>
      <c r="J299" s="11"/>
    </row>
    <row r="300" spans="7:10" ht="24.95" customHeight="1">
      <c r="G300" s="11"/>
      <c r="H300" s="11"/>
      <c r="I300" s="11"/>
      <c r="J300" s="11"/>
    </row>
    <row r="301" spans="7:10" ht="24.95" customHeight="1">
      <c r="G301" s="11"/>
      <c r="H301" s="11"/>
      <c r="I301" s="11"/>
      <c r="J301" s="11"/>
    </row>
    <row r="302" spans="7:10" ht="24.95" customHeight="1">
      <c r="G302" s="11"/>
      <c r="H302" s="11"/>
      <c r="I302" s="11"/>
      <c r="J302" s="11"/>
    </row>
    <row r="303" spans="7:10" ht="24.95" customHeight="1">
      <c r="G303" s="11"/>
      <c r="H303" s="11"/>
      <c r="I303" s="11"/>
      <c r="J303" s="11"/>
    </row>
    <row r="304" spans="7:10" ht="24.95" customHeight="1">
      <c r="G304" s="11"/>
      <c r="H304" s="11"/>
      <c r="I304" s="11"/>
      <c r="J304" s="11"/>
    </row>
    <row r="305" spans="7:10" ht="24.95" customHeight="1">
      <c r="G305" s="11"/>
      <c r="H305" s="11"/>
      <c r="I305" s="11"/>
      <c r="J305" s="11"/>
    </row>
    <row r="306" spans="7:10" ht="24.95" customHeight="1">
      <c r="G306" s="11"/>
      <c r="H306" s="11"/>
      <c r="I306" s="11"/>
      <c r="J306" s="11"/>
    </row>
    <row r="307" spans="7:10" ht="24.95" customHeight="1">
      <c r="G307" s="11"/>
      <c r="H307" s="11"/>
      <c r="I307" s="11"/>
      <c r="J307" s="11"/>
    </row>
    <row r="308" spans="7:10" ht="24.95" customHeight="1">
      <c r="G308" s="11"/>
      <c r="H308" s="11"/>
      <c r="I308" s="11"/>
      <c r="J308" s="11"/>
    </row>
    <row r="309" spans="7:10" ht="24.95" customHeight="1">
      <c r="G309" s="11"/>
      <c r="H309" s="11"/>
      <c r="I309" s="11"/>
      <c r="J309" s="11"/>
    </row>
    <row r="310" spans="7:10" ht="24.95" customHeight="1">
      <c r="G310" s="11"/>
      <c r="H310" s="11"/>
      <c r="I310" s="11"/>
      <c r="J310" s="11"/>
    </row>
    <row r="311" spans="7:10" ht="24.95" customHeight="1">
      <c r="G311" s="11"/>
      <c r="H311" s="11"/>
      <c r="I311" s="11"/>
      <c r="J311" s="11"/>
    </row>
    <row r="312" spans="7:10" ht="24.95" customHeight="1">
      <c r="G312" s="11"/>
      <c r="H312" s="11"/>
      <c r="I312" s="11"/>
      <c r="J312" s="11"/>
    </row>
    <row r="313" spans="7:10" ht="24.95" customHeight="1">
      <c r="G313" s="11"/>
      <c r="H313" s="11"/>
      <c r="I313" s="11"/>
      <c r="J313" s="11"/>
    </row>
    <row r="314" spans="7:10" ht="24.95" customHeight="1">
      <c r="G314" s="11"/>
      <c r="H314" s="11"/>
      <c r="I314" s="11"/>
      <c r="J314" s="11"/>
    </row>
    <row r="315" spans="7:10" ht="24.95" customHeight="1">
      <c r="G315" s="11"/>
      <c r="H315" s="11"/>
      <c r="I315" s="11"/>
      <c r="J315" s="11"/>
    </row>
    <row r="316" spans="7:10" ht="24.95" customHeight="1">
      <c r="G316" s="11"/>
      <c r="H316" s="11"/>
      <c r="I316" s="11"/>
      <c r="J316" s="11"/>
    </row>
    <row r="317" spans="7:10" ht="24.95" customHeight="1">
      <c r="G317" s="11"/>
      <c r="H317" s="11"/>
      <c r="I317" s="11"/>
      <c r="J317" s="11"/>
    </row>
    <row r="318" spans="7:10" ht="24.95" customHeight="1">
      <c r="G318" s="11"/>
      <c r="H318" s="11"/>
      <c r="I318" s="11"/>
      <c r="J318" s="11"/>
    </row>
    <row r="319" spans="7:10" ht="24.95" customHeight="1">
      <c r="G319" s="11"/>
      <c r="H319" s="11"/>
      <c r="I319" s="11"/>
      <c r="J319" s="11"/>
    </row>
    <row r="320" spans="7:10" ht="24.95" customHeight="1">
      <c r="G320" s="11"/>
      <c r="H320" s="11"/>
      <c r="I320" s="11"/>
      <c r="J320" s="11"/>
    </row>
    <row r="321" spans="7:10" ht="24.95" customHeight="1">
      <c r="G321" s="11"/>
      <c r="H321" s="11"/>
      <c r="I321" s="11"/>
      <c r="J321" s="11"/>
    </row>
    <row r="322" spans="7:10" ht="24.95" customHeight="1">
      <c r="G322" s="11"/>
      <c r="H322" s="11"/>
      <c r="I322" s="11"/>
      <c r="J322" s="11"/>
    </row>
    <row r="323" spans="7:10" ht="24.95" customHeight="1">
      <c r="G323" s="11"/>
      <c r="H323" s="11"/>
      <c r="I323" s="11"/>
      <c r="J323" s="11"/>
    </row>
    <row r="324" spans="7:10" ht="24.95" customHeight="1">
      <c r="G324" s="11"/>
      <c r="H324" s="11"/>
      <c r="I324" s="11"/>
      <c r="J324" s="11"/>
    </row>
    <row r="325" spans="7:10" ht="24.95" customHeight="1">
      <c r="G325" s="11"/>
      <c r="H325" s="11"/>
      <c r="I325" s="11"/>
      <c r="J325" s="11"/>
    </row>
    <row r="326" spans="7:10" ht="24.95" customHeight="1">
      <c r="G326" s="11"/>
      <c r="H326" s="11"/>
      <c r="I326" s="11"/>
      <c r="J326" s="11"/>
    </row>
    <row r="327" spans="7:10" ht="24.95" customHeight="1">
      <c r="G327" s="11"/>
      <c r="H327" s="11"/>
      <c r="I327" s="11"/>
      <c r="J327" s="11"/>
    </row>
    <row r="328" spans="7:10" ht="24.95" customHeight="1">
      <c r="G328" s="11"/>
      <c r="H328" s="11"/>
      <c r="I328" s="11"/>
      <c r="J328" s="11"/>
    </row>
    <row r="329" spans="7:10" ht="24.95" customHeight="1">
      <c r="G329" s="11"/>
      <c r="H329" s="11"/>
      <c r="I329" s="11"/>
      <c r="J329" s="11"/>
    </row>
    <row r="330" spans="7:10" ht="24.95" customHeight="1">
      <c r="G330" s="11"/>
      <c r="H330" s="11"/>
      <c r="I330" s="11"/>
      <c r="J330" s="11"/>
    </row>
    <row r="331" spans="7:10" ht="24.95" customHeight="1">
      <c r="G331" s="11"/>
      <c r="H331" s="11"/>
      <c r="I331" s="11"/>
      <c r="J331" s="11"/>
    </row>
    <row r="332" spans="7:10" ht="24.95" customHeight="1">
      <c r="G332" s="11"/>
      <c r="H332" s="11"/>
      <c r="I332" s="11"/>
      <c r="J332" s="11"/>
    </row>
    <row r="333" spans="7:10" ht="24.95" customHeight="1">
      <c r="G333" s="11"/>
      <c r="H333" s="11"/>
      <c r="I333" s="11"/>
      <c r="J333" s="11"/>
    </row>
    <row r="334" spans="7:10" ht="24.95" customHeight="1">
      <c r="G334" s="11"/>
      <c r="H334" s="11"/>
      <c r="I334" s="11"/>
      <c r="J334" s="11"/>
    </row>
    <row r="335" spans="7:10" ht="24.95" customHeight="1">
      <c r="G335" s="11"/>
      <c r="H335" s="11"/>
      <c r="I335" s="11"/>
      <c r="J335" s="11"/>
    </row>
    <row r="336" spans="7:10" ht="24.95" customHeight="1">
      <c r="G336" s="11"/>
      <c r="H336" s="11"/>
      <c r="I336" s="11"/>
      <c r="J336" s="11"/>
    </row>
    <row r="337" spans="7:10" ht="24.95" customHeight="1">
      <c r="G337" s="11"/>
      <c r="H337" s="11"/>
      <c r="I337" s="11"/>
      <c r="J337" s="11"/>
    </row>
    <row r="338" spans="7:10" ht="24.95" customHeight="1">
      <c r="G338" s="11"/>
      <c r="H338" s="11"/>
      <c r="I338" s="11"/>
      <c r="J338" s="11"/>
    </row>
    <row r="339" spans="7:10" ht="24.95" customHeight="1">
      <c r="G339" s="11"/>
      <c r="H339" s="11"/>
      <c r="I339" s="11"/>
      <c r="J339" s="11"/>
    </row>
    <row r="340" spans="7:10" ht="24.95" customHeight="1">
      <c r="G340" s="11"/>
      <c r="H340" s="11"/>
      <c r="I340" s="11"/>
      <c r="J340" s="11"/>
    </row>
    <row r="341" spans="7:10" ht="24.95" customHeight="1">
      <c r="G341" s="11"/>
      <c r="H341" s="11"/>
      <c r="I341" s="11"/>
      <c r="J341" s="11"/>
    </row>
    <row r="342" spans="7:10" ht="24.95" customHeight="1">
      <c r="G342" s="11"/>
      <c r="H342" s="11"/>
      <c r="I342" s="11"/>
      <c r="J342" s="11"/>
    </row>
    <row r="343" spans="7:10" ht="24.95" customHeight="1">
      <c r="G343" s="11"/>
      <c r="H343" s="11"/>
      <c r="I343" s="11"/>
      <c r="J343" s="11"/>
    </row>
    <row r="344" spans="7:10" ht="24.95" customHeight="1">
      <c r="G344" s="11"/>
      <c r="H344" s="11"/>
      <c r="I344" s="11"/>
      <c r="J344" s="11"/>
    </row>
    <row r="345" spans="7:10" ht="24.95" customHeight="1">
      <c r="G345" s="11"/>
      <c r="H345" s="11"/>
      <c r="I345" s="11"/>
      <c r="J345" s="11"/>
    </row>
    <row r="346" spans="7:10" ht="24.95" customHeight="1">
      <c r="G346" s="11"/>
      <c r="H346" s="11"/>
      <c r="I346" s="11"/>
      <c r="J346" s="11"/>
    </row>
    <row r="347" spans="7:10" ht="24.95" customHeight="1">
      <c r="G347" s="11"/>
      <c r="H347" s="11"/>
      <c r="I347" s="11"/>
      <c r="J347" s="11"/>
    </row>
    <row r="348" spans="7:10" ht="24.95" customHeight="1">
      <c r="G348" s="11"/>
      <c r="H348" s="11"/>
      <c r="I348" s="11"/>
      <c r="J348" s="11"/>
    </row>
    <row r="349" spans="7:10" ht="24.95" customHeight="1">
      <c r="G349" s="11"/>
      <c r="H349" s="11"/>
      <c r="I349" s="11"/>
      <c r="J349" s="11"/>
    </row>
    <row r="350" spans="7:10" ht="24.95" customHeight="1">
      <c r="G350" s="11"/>
      <c r="H350" s="11"/>
      <c r="I350" s="11"/>
      <c r="J350" s="11"/>
    </row>
    <row r="351" spans="7:10" ht="24.95" customHeight="1">
      <c r="G351" s="11"/>
      <c r="H351" s="11"/>
      <c r="I351" s="11"/>
      <c r="J351" s="11"/>
    </row>
    <row r="352" spans="7:10" ht="24.95" customHeight="1">
      <c r="G352" s="11"/>
      <c r="H352" s="11"/>
      <c r="I352" s="11"/>
      <c r="J352" s="11"/>
    </row>
    <row r="353" spans="7:10" ht="24.95" customHeight="1">
      <c r="G353" s="11"/>
      <c r="H353" s="11"/>
      <c r="I353" s="11"/>
      <c r="J353" s="11"/>
    </row>
    <row r="354" spans="7:10" ht="24.95" customHeight="1">
      <c r="G354" s="11"/>
      <c r="H354" s="11"/>
      <c r="I354" s="11"/>
      <c r="J354" s="11"/>
    </row>
    <row r="355" spans="7:10" ht="24.95" customHeight="1">
      <c r="G355" s="11"/>
      <c r="H355" s="11"/>
      <c r="I355" s="11"/>
      <c r="J355" s="11"/>
    </row>
    <row r="356" spans="7:10" ht="24.95" customHeight="1">
      <c r="G356" s="11"/>
      <c r="H356" s="11"/>
      <c r="I356" s="11"/>
      <c r="J356" s="11"/>
    </row>
    <row r="357" spans="7:10" ht="24.95" customHeight="1">
      <c r="G357" s="11"/>
      <c r="H357" s="11"/>
      <c r="I357" s="11"/>
      <c r="J357" s="11"/>
    </row>
    <row r="358" spans="7:10" ht="24.95" customHeight="1">
      <c r="G358" s="11"/>
      <c r="H358" s="11"/>
      <c r="I358" s="11"/>
      <c r="J358" s="11"/>
    </row>
    <row r="359" spans="7:10" ht="24.95" customHeight="1">
      <c r="G359" s="11"/>
      <c r="H359" s="11"/>
      <c r="I359" s="11"/>
      <c r="J359" s="11"/>
    </row>
    <row r="360" spans="7:10" ht="24.95" customHeight="1">
      <c r="G360" s="11"/>
      <c r="H360" s="11"/>
      <c r="I360" s="11"/>
      <c r="J360" s="11"/>
    </row>
    <row r="361" spans="7:10" ht="24.95" customHeight="1">
      <c r="G361" s="11"/>
      <c r="H361" s="11"/>
      <c r="I361" s="11"/>
      <c r="J361" s="11"/>
    </row>
    <row r="362" spans="7:10" ht="24.95" customHeight="1">
      <c r="G362" s="11"/>
      <c r="H362" s="11"/>
      <c r="I362" s="11"/>
      <c r="J362" s="11"/>
    </row>
    <row r="363" spans="7:10" ht="24.95" customHeight="1">
      <c r="G363" s="11"/>
      <c r="H363" s="11"/>
      <c r="I363" s="11"/>
      <c r="J363" s="11"/>
    </row>
    <row r="364" spans="7:10" ht="24.95" customHeight="1">
      <c r="G364" s="11"/>
      <c r="H364" s="11"/>
      <c r="I364" s="11"/>
      <c r="J364" s="11"/>
    </row>
    <row r="365" spans="7:10" ht="24.95" customHeight="1">
      <c r="G365" s="11"/>
      <c r="H365" s="11"/>
      <c r="I365" s="11"/>
      <c r="J365" s="11"/>
    </row>
    <row r="366" spans="7:10" ht="24.95" customHeight="1">
      <c r="G366" s="11"/>
      <c r="H366" s="11"/>
      <c r="I366" s="11"/>
      <c r="J366" s="11"/>
    </row>
    <row r="367" spans="7:10" ht="24.95" customHeight="1"/>
    <row r="368" spans="7:10" ht="24.95" customHeight="1"/>
    <row r="369" spans="10:10" ht="24.95" customHeight="1"/>
    <row r="370" spans="10:10" ht="24.95" customHeight="1"/>
    <row r="371" spans="10:10" ht="24.95" customHeight="1"/>
    <row r="372" spans="10:10" ht="24.95" customHeight="1"/>
    <row r="373" spans="10:10" ht="24.95" customHeight="1"/>
    <row r="374" spans="10:10" ht="24.95" customHeight="1"/>
    <row r="375" spans="10:10" ht="24.95" customHeight="1"/>
    <row r="376" spans="10:10" ht="24.95" customHeight="1"/>
    <row r="377" spans="10:10" ht="24.95" customHeight="1"/>
    <row r="378" spans="10:10" ht="24.95" customHeight="1"/>
    <row r="379" spans="10:10" ht="24.95" customHeight="1"/>
    <row r="380" spans="10:10" ht="24.95" customHeight="1">
      <c r="J380" s="16"/>
    </row>
    <row r="381" spans="10:10" ht="24.95" customHeight="1">
      <c r="J381" s="16"/>
    </row>
    <row r="382" spans="10:10" ht="24.95" customHeight="1">
      <c r="J382" s="16"/>
    </row>
    <row r="383" spans="10:10" ht="24.95" customHeight="1">
      <c r="J383" s="16"/>
    </row>
    <row r="384" spans="10:10" ht="24.95" customHeight="1">
      <c r="J384" s="16"/>
    </row>
    <row r="385" spans="10:10" ht="24.95" customHeight="1">
      <c r="J385" s="16"/>
    </row>
    <row r="386" spans="10:10" ht="24.95" customHeight="1">
      <c r="J386" s="16"/>
    </row>
    <row r="387" spans="10:10" ht="24.95" customHeight="1">
      <c r="J387" s="16"/>
    </row>
    <row r="388" spans="10:10" ht="24.95" customHeight="1">
      <c r="J388" s="16"/>
    </row>
    <row r="389" spans="10:10" ht="24.95" customHeight="1">
      <c r="J389" s="16"/>
    </row>
    <row r="390" spans="10:10" ht="24.95" customHeight="1">
      <c r="J390" s="16"/>
    </row>
    <row r="391" spans="10:10" ht="24.95" customHeight="1">
      <c r="J391" s="16"/>
    </row>
    <row r="392" spans="10:10" ht="24.95" customHeight="1">
      <c r="J392" s="16"/>
    </row>
    <row r="393" spans="10:10" ht="24.95" customHeight="1">
      <c r="J393" s="16"/>
    </row>
    <row r="394" spans="10:10" ht="24.95" customHeight="1">
      <c r="J394" s="16"/>
    </row>
    <row r="395" spans="10:10" ht="24.95" customHeight="1">
      <c r="J395" s="16"/>
    </row>
    <row r="396" spans="10:10" ht="24.95" customHeight="1">
      <c r="J396" s="16"/>
    </row>
    <row r="397" spans="10:10" ht="24.95" customHeight="1">
      <c r="J397" s="16"/>
    </row>
    <row r="398" spans="10:10" ht="24.95" customHeight="1">
      <c r="J398" s="16"/>
    </row>
    <row r="399" spans="10:10" ht="24.95" customHeight="1">
      <c r="J399" s="16"/>
    </row>
    <row r="400" spans="10:10" ht="24.95" customHeight="1">
      <c r="J400" s="16"/>
    </row>
    <row r="401" spans="10:10" ht="24.95" customHeight="1">
      <c r="J401" s="16"/>
    </row>
    <row r="402" spans="10:10" ht="24.95" customHeight="1">
      <c r="J402" s="16"/>
    </row>
    <row r="403" spans="10:10" ht="24.95" customHeight="1">
      <c r="J403" s="16"/>
    </row>
    <row r="404" spans="10:10" ht="24.95" customHeight="1">
      <c r="J404" s="16"/>
    </row>
    <row r="405" spans="10:10" ht="24.95" customHeight="1">
      <c r="J405" s="16"/>
    </row>
    <row r="406" spans="10:10" ht="24.95" customHeight="1">
      <c r="J406" s="16"/>
    </row>
    <row r="407" spans="10:10" ht="24.95" customHeight="1">
      <c r="J407" s="16"/>
    </row>
    <row r="408" spans="10:10" ht="24.95" customHeight="1">
      <c r="J408" s="16"/>
    </row>
    <row r="409" spans="10:10" ht="24.95" customHeight="1">
      <c r="J409" s="16"/>
    </row>
    <row r="410" spans="10:10" ht="24.95" customHeight="1">
      <c r="J410" s="16"/>
    </row>
    <row r="411" spans="10:10" ht="24.95" customHeight="1">
      <c r="J411" s="16"/>
    </row>
    <row r="412" spans="10:10" ht="24.95" customHeight="1">
      <c r="J412" s="16"/>
    </row>
    <row r="413" spans="10:10" ht="24.95" customHeight="1">
      <c r="J413" s="16"/>
    </row>
    <row r="414" spans="10:10" ht="24.95" customHeight="1">
      <c r="J414" s="16"/>
    </row>
    <row r="415" spans="10:10" ht="24.95" customHeight="1">
      <c r="J415" s="16"/>
    </row>
    <row r="416" spans="10:10" ht="24.95" customHeight="1">
      <c r="J416" s="16"/>
    </row>
    <row r="417" spans="10:10" ht="24.95" customHeight="1">
      <c r="J417" s="16"/>
    </row>
    <row r="418" spans="10:10" ht="24.95" customHeight="1">
      <c r="J418" s="16"/>
    </row>
    <row r="419" spans="10:10" ht="24.95" customHeight="1">
      <c r="J419" s="16"/>
    </row>
    <row r="420" spans="10:10" ht="24.95" customHeight="1">
      <c r="J420" s="16"/>
    </row>
    <row r="421" spans="10:10" ht="24.95" customHeight="1">
      <c r="J421" s="16"/>
    </row>
    <row r="422" spans="10:10" ht="24.95" customHeight="1">
      <c r="J422" s="16"/>
    </row>
    <row r="423" spans="10:10" ht="24.95" customHeight="1">
      <c r="J423" s="16"/>
    </row>
    <row r="424" spans="10:10" ht="24.95" customHeight="1">
      <c r="J424" s="16"/>
    </row>
    <row r="425" spans="10:10" ht="24.95" customHeight="1">
      <c r="J425" s="16"/>
    </row>
    <row r="426" spans="10:10" ht="24.95" customHeight="1">
      <c r="J426" s="16"/>
    </row>
    <row r="427" spans="10:10" ht="24.95" customHeight="1">
      <c r="J427" s="16"/>
    </row>
    <row r="428" spans="10:10" ht="24.95" customHeight="1">
      <c r="J428" s="16"/>
    </row>
    <row r="429" spans="10:10" ht="24.95" customHeight="1">
      <c r="J429" s="16"/>
    </row>
    <row r="430" spans="10:10" ht="24.95" customHeight="1">
      <c r="J430" s="16"/>
    </row>
    <row r="431" spans="10:10" ht="24.95" customHeight="1">
      <c r="J431" s="16"/>
    </row>
    <row r="432" spans="10:10" ht="24.95" customHeight="1">
      <c r="J432" s="16"/>
    </row>
    <row r="433" spans="10:10" ht="24.95" customHeight="1">
      <c r="J433" s="16"/>
    </row>
    <row r="434" spans="10:10" ht="24.95" customHeight="1">
      <c r="J434" s="16"/>
    </row>
    <row r="435" spans="10:10" ht="24.95" customHeight="1">
      <c r="J435" s="16"/>
    </row>
    <row r="436" spans="10:10" ht="24.95" customHeight="1">
      <c r="J436" s="16"/>
    </row>
    <row r="437" spans="10:10" ht="24.95" customHeight="1">
      <c r="J437" s="16"/>
    </row>
    <row r="438" spans="10:10" ht="24.95" customHeight="1">
      <c r="J438" s="16"/>
    </row>
    <row r="439" spans="10:10" ht="24.95" customHeight="1">
      <c r="J439" s="16"/>
    </row>
    <row r="440" spans="10:10" ht="24.95" customHeight="1">
      <c r="J440" s="16"/>
    </row>
    <row r="441" spans="10:10" ht="24.95" customHeight="1">
      <c r="J441" s="16"/>
    </row>
    <row r="442" spans="10:10" ht="24.95" customHeight="1">
      <c r="J442" s="16"/>
    </row>
    <row r="443" spans="10:10" ht="24.95" customHeight="1">
      <c r="J443" s="16"/>
    </row>
    <row r="444" spans="10:10" ht="24.95" customHeight="1">
      <c r="J444" s="16"/>
    </row>
    <row r="445" spans="10:10" ht="24.95" customHeight="1">
      <c r="J445" s="16"/>
    </row>
    <row r="446" spans="10:10" ht="24.95" customHeight="1">
      <c r="J446" s="16"/>
    </row>
    <row r="447" spans="10:10" ht="24.95" customHeight="1">
      <c r="J447" s="16"/>
    </row>
    <row r="448" spans="10:10" ht="24.95" customHeight="1">
      <c r="J448" s="16"/>
    </row>
    <row r="449" spans="10:10" ht="24.95" customHeight="1">
      <c r="J449" s="16"/>
    </row>
    <row r="450" spans="10:10" ht="24.95" customHeight="1">
      <c r="J450" s="16"/>
    </row>
    <row r="451" spans="10:10" ht="24.95" customHeight="1">
      <c r="J451" s="16"/>
    </row>
    <row r="452" spans="10:10" ht="24.95" customHeight="1">
      <c r="J452" s="16"/>
    </row>
    <row r="453" spans="10:10" ht="24.95" customHeight="1">
      <c r="J453" s="16"/>
    </row>
    <row r="454" spans="10:10" ht="24.95" customHeight="1">
      <c r="J454" s="16"/>
    </row>
    <row r="455" spans="10:10" ht="24.95" customHeight="1">
      <c r="J455" s="16"/>
    </row>
    <row r="456" spans="10:10" ht="24.95" customHeight="1">
      <c r="J456" s="16"/>
    </row>
    <row r="457" spans="10:10" ht="24.95" customHeight="1">
      <c r="J457" s="16"/>
    </row>
    <row r="458" spans="10:10" ht="24.95" customHeight="1">
      <c r="J458" s="16"/>
    </row>
    <row r="459" spans="10:10" ht="24.95" customHeight="1">
      <c r="J459" s="16"/>
    </row>
    <row r="460" spans="10:10" ht="24.95" customHeight="1">
      <c r="J460" s="16"/>
    </row>
    <row r="461" spans="10:10" ht="24.95" customHeight="1">
      <c r="J461" s="16"/>
    </row>
    <row r="462" spans="10:10" ht="24.95" customHeight="1">
      <c r="J462" s="16"/>
    </row>
    <row r="463" spans="10:10" ht="24.95" customHeight="1">
      <c r="J463" s="16"/>
    </row>
    <row r="464" spans="10:10" ht="24.95" customHeight="1">
      <c r="J464" s="16"/>
    </row>
    <row r="465" spans="10:10" ht="24.95" customHeight="1">
      <c r="J465" s="16"/>
    </row>
    <row r="466" spans="10:10" ht="24.95" customHeight="1">
      <c r="J466" s="16"/>
    </row>
    <row r="467" spans="10:10" ht="24.95" customHeight="1">
      <c r="J467" s="16"/>
    </row>
    <row r="468" spans="10:10" ht="24.95" customHeight="1">
      <c r="J468" s="16"/>
    </row>
    <row r="469" spans="10:10" ht="24.95" customHeight="1">
      <c r="J469" s="16"/>
    </row>
    <row r="470" spans="10:10" ht="24.95" customHeight="1">
      <c r="J470" s="16"/>
    </row>
    <row r="471" spans="10:10" ht="24.95" customHeight="1">
      <c r="J471" s="16"/>
    </row>
    <row r="472" spans="10:10" ht="24.95" customHeight="1">
      <c r="J472" s="16"/>
    </row>
    <row r="473" spans="10:10" ht="24.95" customHeight="1">
      <c r="J473" s="16"/>
    </row>
    <row r="474" spans="10:10" ht="24.95" customHeight="1">
      <c r="J474" s="16"/>
    </row>
    <row r="475" spans="10:10" ht="24.95" customHeight="1">
      <c r="J475" s="16"/>
    </row>
    <row r="476" spans="10:10" ht="24.95" customHeight="1">
      <c r="J476" s="16"/>
    </row>
    <row r="477" spans="10:10" ht="24.95" customHeight="1">
      <c r="J477" s="16"/>
    </row>
    <row r="478" spans="10:10" ht="24.95" customHeight="1">
      <c r="J478" s="16"/>
    </row>
    <row r="479" spans="10:10" ht="24.95" customHeight="1">
      <c r="J479" s="16"/>
    </row>
    <row r="480" spans="10:10" ht="24.95" customHeight="1">
      <c r="J480" s="16"/>
    </row>
    <row r="481" spans="10:10" ht="24.95" customHeight="1">
      <c r="J481" s="16"/>
    </row>
    <row r="482" spans="10:10" ht="24.95" customHeight="1">
      <c r="J482" s="16"/>
    </row>
    <row r="483" spans="10:10" ht="24.95" customHeight="1">
      <c r="J483" s="16"/>
    </row>
    <row r="484" spans="10:10" ht="24.95" customHeight="1">
      <c r="J484" s="16"/>
    </row>
    <row r="485" spans="10:10" ht="24.95" customHeight="1">
      <c r="J485" s="16"/>
    </row>
    <row r="486" spans="10:10" ht="24.95" customHeight="1">
      <c r="J486" s="16"/>
    </row>
    <row r="487" spans="10:10" ht="24.95" customHeight="1">
      <c r="J487" s="16"/>
    </row>
    <row r="488" spans="10:10" ht="24.95" customHeight="1">
      <c r="J488" s="16"/>
    </row>
    <row r="489" spans="10:10" ht="24.95" customHeight="1">
      <c r="J489" s="16"/>
    </row>
    <row r="490" spans="10:10" ht="24.95" customHeight="1">
      <c r="J490" s="16"/>
    </row>
    <row r="491" spans="10:10" ht="24.95" customHeight="1">
      <c r="J491" s="16"/>
    </row>
    <row r="492" spans="10:10" ht="24.95" customHeight="1">
      <c r="J492" s="16"/>
    </row>
    <row r="493" spans="10:10" ht="24.95" customHeight="1">
      <c r="J493" s="16"/>
    </row>
    <row r="494" spans="10:10" ht="24.95" customHeight="1">
      <c r="J494" s="16"/>
    </row>
    <row r="495" spans="10:10" ht="24.95" customHeight="1">
      <c r="J495" s="16"/>
    </row>
    <row r="496" spans="10:10" ht="24.95" customHeight="1">
      <c r="J496" s="16"/>
    </row>
    <row r="497" spans="10:10" ht="24.95" customHeight="1">
      <c r="J497" s="16"/>
    </row>
    <row r="498" spans="10:10" ht="24.95" customHeight="1">
      <c r="J498" s="16"/>
    </row>
    <row r="499" spans="10:10" ht="24.95" customHeight="1">
      <c r="J499" s="16"/>
    </row>
    <row r="500" spans="10:10" ht="24.95" customHeight="1">
      <c r="J500" s="16"/>
    </row>
    <row r="501" spans="10:10" ht="24.95" customHeight="1">
      <c r="J501" s="16"/>
    </row>
    <row r="502" spans="10:10" ht="24.95" customHeight="1">
      <c r="J502" s="16"/>
    </row>
    <row r="503" spans="10:10" ht="24.95" customHeight="1">
      <c r="J503" s="16"/>
    </row>
    <row r="504" spans="10:10" ht="24.95" customHeight="1">
      <c r="J504" s="16"/>
    </row>
    <row r="505" spans="10:10" ht="24.95" customHeight="1">
      <c r="J505" s="16"/>
    </row>
    <row r="506" spans="10:10" ht="24.95" customHeight="1">
      <c r="J506" s="16"/>
    </row>
    <row r="507" spans="10:10" ht="24.95" customHeight="1">
      <c r="J507" s="16"/>
    </row>
    <row r="508" spans="10:10" ht="24.95" customHeight="1">
      <c r="J508" s="16"/>
    </row>
    <row r="509" spans="10:10" ht="24.95" customHeight="1">
      <c r="J509" s="16"/>
    </row>
    <row r="510" spans="10:10" ht="24.95" customHeight="1">
      <c r="J510" s="16"/>
    </row>
    <row r="511" spans="10:10" ht="24.95" customHeight="1">
      <c r="J511" s="16"/>
    </row>
    <row r="512" spans="10:10" ht="24.95" customHeight="1">
      <c r="J512" s="16"/>
    </row>
    <row r="513" spans="10:10" ht="24.95" customHeight="1">
      <c r="J513" s="16"/>
    </row>
    <row r="514" spans="10:10" ht="24.95" customHeight="1">
      <c r="J514" s="16"/>
    </row>
    <row r="515" spans="10:10" ht="24.95" customHeight="1">
      <c r="J515" s="16"/>
    </row>
    <row r="516" spans="10:10" ht="24.95" customHeight="1">
      <c r="J516" s="16"/>
    </row>
    <row r="517" spans="10:10" ht="24.95" customHeight="1">
      <c r="J517" s="16"/>
    </row>
    <row r="518" spans="10:10" ht="24.95" customHeight="1">
      <c r="J518" s="16"/>
    </row>
    <row r="519" spans="10:10" ht="24.95" customHeight="1">
      <c r="J519" s="16"/>
    </row>
    <row r="520" spans="10:10" ht="24.95" customHeight="1">
      <c r="J520" s="16"/>
    </row>
    <row r="521" spans="10:10" ht="24.95" customHeight="1">
      <c r="J521" s="16"/>
    </row>
    <row r="522" spans="10:10" ht="24.95" customHeight="1">
      <c r="J522" s="16"/>
    </row>
    <row r="523" spans="10:10" ht="24.95" customHeight="1">
      <c r="J523" s="16"/>
    </row>
    <row r="524" spans="10:10" ht="24.95" customHeight="1">
      <c r="J524" s="16"/>
    </row>
    <row r="525" spans="10:10" ht="24.95" customHeight="1">
      <c r="J525" s="16"/>
    </row>
    <row r="526" spans="10:10" ht="24.95" customHeight="1">
      <c r="J526" s="16"/>
    </row>
    <row r="527" spans="10:10" ht="24.95" customHeight="1">
      <c r="J527" s="16"/>
    </row>
    <row r="528" spans="10:10" ht="24.95" customHeight="1">
      <c r="J528" s="16"/>
    </row>
    <row r="529" spans="10:10" ht="24.95" customHeight="1">
      <c r="J529" s="16"/>
    </row>
    <row r="530" spans="10:10" ht="24.95" customHeight="1">
      <c r="J530" s="16"/>
    </row>
    <row r="531" spans="10:10" ht="24.95" customHeight="1">
      <c r="J531" s="16"/>
    </row>
    <row r="532" spans="10:10" ht="24.95" customHeight="1">
      <c r="J532" s="16"/>
    </row>
    <row r="533" spans="10:10" ht="24.95" customHeight="1">
      <c r="J533" s="16"/>
    </row>
    <row r="534" spans="10:10" ht="24.95" customHeight="1">
      <c r="J534" s="16"/>
    </row>
    <row r="535" spans="10:10" ht="24.95" customHeight="1">
      <c r="J535" s="16"/>
    </row>
    <row r="536" spans="10:10" ht="24.95" customHeight="1">
      <c r="J536" s="16"/>
    </row>
    <row r="537" spans="10:10" ht="24.95" customHeight="1">
      <c r="J537" s="16"/>
    </row>
    <row r="538" spans="10:10" ht="24.95" customHeight="1">
      <c r="J538" s="16"/>
    </row>
    <row r="539" spans="10:10" ht="24.95" customHeight="1">
      <c r="J539" s="16"/>
    </row>
    <row r="540" spans="10:10" ht="24.95" customHeight="1">
      <c r="J540" s="16"/>
    </row>
    <row r="541" spans="10:10" ht="24.95" customHeight="1">
      <c r="J541" s="16"/>
    </row>
    <row r="542" spans="10:10" ht="24.95" customHeight="1">
      <c r="J542" s="16"/>
    </row>
    <row r="543" spans="10:10" ht="24.95" customHeight="1">
      <c r="J543" s="16"/>
    </row>
    <row r="544" spans="10:10" ht="24.95" customHeight="1">
      <c r="J544" s="16"/>
    </row>
    <row r="545" spans="10:10" ht="24.95" customHeight="1">
      <c r="J545" s="16"/>
    </row>
    <row r="546" spans="10:10" ht="24.95" customHeight="1">
      <c r="J546" s="16"/>
    </row>
    <row r="547" spans="10:10" ht="24.95" customHeight="1">
      <c r="J547" s="16"/>
    </row>
    <row r="548" spans="10:10" ht="24.95" customHeight="1">
      <c r="J548" s="16"/>
    </row>
    <row r="549" spans="10:10" ht="24.95" customHeight="1">
      <c r="J549" s="16"/>
    </row>
    <row r="550" spans="10:10" ht="24.95" customHeight="1">
      <c r="J550" s="16"/>
    </row>
    <row r="551" spans="10:10" ht="24.95" customHeight="1">
      <c r="J551" s="16"/>
    </row>
    <row r="552" spans="10:10" ht="24.95" customHeight="1">
      <c r="J552" s="16"/>
    </row>
    <row r="553" spans="10:10" ht="24.95" customHeight="1">
      <c r="J553" s="16"/>
    </row>
    <row r="554" spans="10:10" ht="24.95" customHeight="1">
      <c r="J554" s="16"/>
    </row>
    <row r="555" spans="10:10" ht="24.95" customHeight="1">
      <c r="J555" s="16"/>
    </row>
    <row r="556" spans="10:10" ht="24.95" customHeight="1">
      <c r="J556" s="16"/>
    </row>
    <row r="557" spans="10:10" ht="24.95" customHeight="1">
      <c r="J557" s="16"/>
    </row>
    <row r="558" spans="10:10" ht="24.95" customHeight="1">
      <c r="J558" s="16"/>
    </row>
    <row r="559" spans="10:10" ht="24.95" customHeight="1">
      <c r="J559" s="16"/>
    </row>
    <row r="560" spans="10:10" ht="24.95" customHeight="1">
      <c r="J560" s="16"/>
    </row>
    <row r="561" spans="10:10" ht="24.95" customHeight="1">
      <c r="J561" s="16"/>
    </row>
    <row r="562" spans="10:10" ht="24.95" customHeight="1">
      <c r="J562" s="16"/>
    </row>
    <row r="563" spans="10:10" ht="24.95" customHeight="1">
      <c r="J563" s="16"/>
    </row>
    <row r="564" spans="10:10" ht="24.95" customHeight="1">
      <c r="J564" s="16"/>
    </row>
    <row r="565" spans="10:10" ht="24.95" customHeight="1">
      <c r="J565" s="16"/>
    </row>
    <row r="566" spans="10:10" ht="24.95" customHeight="1">
      <c r="J566" s="16"/>
    </row>
    <row r="567" spans="10:10" ht="24.95" customHeight="1">
      <c r="J567" s="16"/>
    </row>
    <row r="568" spans="10:10" ht="24.95" customHeight="1">
      <c r="J568" s="16"/>
    </row>
    <row r="569" spans="10:10" ht="24.95" customHeight="1">
      <c r="J569" s="16"/>
    </row>
    <row r="570" spans="10:10" ht="24.95" customHeight="1">
      <c r="J570" s="16"/>
    </row>
    <row r="571" spans="10:10" ht="24.95" customHeight="1">
      <c r="J571" s="16"/>
    </row>
    <row r="572" spans="10:10" ht="24.95" customHeight="1">
      <c r="J572" s="16"/>
    </row>
    <row r="573" spans="10:10" ht="24.95" customHeight="1">
      <c r="J573" s="16"/>
    </row>
    <row r="574" spans="10:10" ht="24.95" customHeight="1">
      <c r="J574" s="16"/>
    </row>
    <row r="575" spans="10:10" ht="24.95" customHeight="1">
      <c r="J575" s="16"/>
    </row>
    <row r="576" spans="10:10" ht="24.95" customHeight="1">
      <c r="J576" s="16"/>
    </row>
    <row r="577" spans="10:10" ht="24.95" customHeight="1">
      <c r="J577" s="16"/>
    </row>
    <row r="578" spans="10:10" ht="24.95" customHeight="1">
      <c r="J578" s="16"/>
    </row>
    <row r="579" spans="10:10" ht="24.95" customHeight="1">
      <c r="J579" s="16"/>
    </row>
    <row r="580" spans="10:10" ht="24.95" customHeight="1">
      <c r="J580" s="16"/>
    </row>
    <row r="581" spans="10:10" ht="24.95" customHeight="1">
      <c r="J581" s="16"/>
    </row>
    <row r="582" spans="10:10" ht="24.95" customHeight="1">
      <c r="J582" s="16"/>
    </row>
    <row r="583" spans="10:10" ht="24.95" customHeight="1">
      <c r="J583" s="16"/>
    </row>
    <row r="584" spans="10:10" ht="24.95" customHeight="1">
      <c r="J584" s="16"/>
    </row>
    <row r="585" spans="10:10" ht="24.95" customHeight="1">
      <c r="J585" s="16"/>
    </row>
    <row r="586" spans="10:10" ht="24.95" customHeight="1">
      <c r="J586" s="16"/>
    </row>
    <row r="587" spans="10:10" ht="24.95" customHeight="1">
      <c r="J587" s="16"/>
    </row>
    <row r="588" spans="10:10" ht="24.95" customHeight="1">
      <c r="J588" s="16"/>
    </row>
    <row r="589" spans="10:10" ht="24.95" customHeight="1">
      <c r="J589" s="16"/>
    </row>
    <row r="590" spans="10:10" ht="24.95" customHeight="1">
      <c r="J590" s="16"/>
    </row>
    <row r="591" spans="10:10" ht="24.95" customHeight="1">
      <c r="J591" s="16"/>
    </row>
    <row r="592" spans="10:10" ht="24.95" customHeight="1">
      <c r="J592" s="16"/>
    </row>
    <row r="593" spans="10:10" ht="24.95" customHeight="1">
      <c r="J593" s="16"/>
    </row>
    <row r="594" spans="10:10" ht="24.95" customHeight="1">
      <c r="J594" s="16"/>
    </row>
    <row r="595" spans="10:10" ht="24.95" customHeight="1">
      <c r="J595" s="16"/>
    </row>
    <row r="596" spans="10:10" ht="24.95" customHeight="1">
      <c r="J596" s="16"/>
    </row>
    <row r="597" spans="10:10" ht="24.95" customHeight="1">
      <c r="J597" s="16"/>
    </row>
    <row r="598" spans="10:10" ht="24.95" customHeight="1">
      <c r="J598" s="16"/>
    </row>
    <row r="599" spans="10:10" ht="24.95" customHeight="1">
      <c r="J599" s="16"/>
    </row>
    <row r="600" spans="10:10" ht="24.95" customHeight="1">
      <c r="J600" s="16"/>
    </row>
    <row r="601" spans="10:10" ht="24.95" customHeight="1">
      <c r="J601" s="16"/>
    </row>
    <row r="602" spans="10:10" ht="24.95" customHeight="1">
      <c r="J602" s="16"/>
    </row>
    <row r="603" spans="10:10" ht="24.95" customHeight="1">
      <c r="J603" s="16"/>
    </row>
    <row r="604" spans="10:10" ht="24.95" customHeight="1">
      <c r="J604" s="16"/>
    </row>
    <row r="605" spans="10:10" ht="24.95" customHeight="1">
      <c r="J605" s="16"/>
    </row>
    <row r="606" spans="10:10" ht="24.95" customHeight="1">
      <c r="J606" s="16"/>
    </row>
    <row r="607" spans="10:10" ht="24.95" customHeight="1">
      <c r="J607" s="16"/>
    </row>
    <row r="608" spans="10:10" ht="24.95" customHeight="1">
      <c r="J608" s="16"/>
    </row>
    <row r="609" spans="10:10" ht="24.95" customHeight="1">
      <c r="J609" s="16"/>
    </row>
    <row r="610" spans="10:10" ht="24.95" customHeight="1">
      <c r="J610" s="16"/>
    </row>
    <row r="611" spans="10:10" ht="24.95" customHeight="1">
      <c r="J611" s="16"/>
    </row>
    <row r="612" spans="10:10" ht="24.95" customHeight="1">
      <c r="J612" s="16"/>
    </row>
    <row r="613" spans="10:10" ht="24.95" customHeight="1">
      <c r="J613" s="16"/>
    </row>
    <row r="614" spans="10:10" ht="24.95" customHeight="1">
      <c r="J614" s="16"/>
    </row>
    <row r="615" spans="10:10" ht="24.95" customHeight="1">
      <c r="J615" s="16"/>
    </row>
    <row r="616" spans="10:10" ht="24.95" customHeight="1">
      <c r="J616" s="16"/>
    </row>
    <row r="617" spans="10:10" ht="24.95" customHeight="1">
      <c r="J617" s="16"/>
    </row>
    <row r="618" spans="10:10" ht="24.95" customHeight="1">
      <c r="J618" s="16"/>
    </row>
    <row r="619" spans="10:10" ht="24.95" customHeight="1">
      <c r="J619" s="16"/>
    </row>
    <row r="620" spans="10:10" ht="24.95" customHeight="1">
      <c r="J620" s="16"/>
    </row>
    <row r="621" spans="10:10" ht="24.95" customHeight="1">
      <c r="J621" s="16"/>
    </row>
    <row r="622" spans="10:10" ht="24.95" customHeight="1">
      <c r="J622" s="16"/>
    </row>
    <row r="623" spans="10:10" ht="24.95" customHeight="1">
      <c r="J623" s="16"/>
    </row>
    <row r="624" spans="10:10" ht="24.95" customHeight="1">
      <c r="J624" s="16"/>
    </row>
    <row r="625" spans="10:10" ht="24.95" customHeight="1">
      <c r="J625" s="16"/>
    </row>
    <row r="626" spans="10:10" ht="24.95" customHeight="1">
      <c r="J626" s="16"/>
    </row>
    <row r="627" spans="10:10" ht="24.95" customHeight="1">
      <c r="J627" s="16"/>
    </row>
    <row r="628" spans="10:10" ht="24.95" customHeight="1">
      <c r="J628" s="16"/>
    </row>
    <row r="629" spans="10:10" ht="24.95" customHeight="1">
      <c r="J629" s="16"/>
    </row>
    <row r="630" spans="10:10" ht="24.95" customHeight="1">
      <c r="J630" s="16"/>
    </row>
    <row r="631" spans="10:10" ht="24.95" customHeight="1">
      <c r="J631" s="16"/>
    </row>
    <row r="632" spans="10:10" ht="24.95" customHeight="1">
      <c r="J632" s="16"/>
    </row>
    <row r="633" spans="10:10" ht="24.95" customHeight="1">
      <c r="J633" s="16"/>
    </row>
    <row r="634" spans="10:10" ht="24.95" customHeight="1">
      <c r="J634" s="16"/>
    </row>
    <row r="635" spans="10:10" ht="24.95" customHeight="1">
      <c r="J635" s="16"/>
    </row>
    <row r="636" spans="10:10" ht="24.95" customHeight="1">
      <c r="J636" s="16"/>
    </row>
    <row r="637" spans="10:10" ht="24.95" customHeight="1">
      <c r="J637" s="16"/>
    </row>
    <row r="638" spans="10:10" ht="24.95" customHeight="1">
      <c r="J638" s="16"/>
    </row>
    <row r="639" spans="10:10" ht="24.95" customHeight="1">
      <c r="J639" s="16"/>
    </row>
    <row r="640" spans="10:10" ht="24.95" customHeight="1">
      <c r="J640" s="16"/>
    </row>
    <row r="641" spans="10:10" ht="24.95" customHeight="1">
      <c r="J641" s="16"/>
    </row>
    <row r="642" spans="10:10" ht="24.95" customHeight="1">
      <c r="J642" s="16"/>
    </row>
    <row r="643" spans="10:10" ht="24.95" customHeight="1">
      <c r="J643" s="16"/>
    </row>
    <row r="644" spans="10:10" ht="24.95" customHeight="1">
      <c r="J644" s="16"/>
    </row>
    <row r="645" spans="10:10" ht="24.95" customHeight="1">
      <c r="J645" s="16"/>
    </row>
    <row r="646" spans="10:10" ht="24.95" customHeight="1">
      <c r="J646" s="16"/>
    </row>
    <row r="647" spans="10:10" ht="24.95" customHeight="1">
      <c r="J647" s="16"/>
    </row>
    <row r="648" spans="10:10" ht="24.95" customHeight="1">
      <c r="J648" s="16"/>
    </row>
    <row r="649" spans="10:10" ht="24.95" customHeight="1">
      <c r="J649" s="16"/>
    </row>
    <row r="650" spans="10:10" ht="24.95" customHeight="1">
      <c r="J650" s="16"/>
    </row>
    <row r="651" spans="10:10" ht="24.95" customHeight="1">
      <c r="J651" s="16"/>
    </row>
    <row r="652" spans="10:10" ht="24.95" customHeight="1">
      <c r="J652" s="16"/>
    </row>
    <row r="653" spans="10:10" ht="24.95" customHeight="1">
      <c r="J653" s="16"/>
    </row>
    <row r="654" spans="10:10" ht="24.95" customHeight="1">
      <c r="J654" s="16"/>
    </row>
    <row r="655" spans="10:10" ht="24.95" customHeight="1">
      <c r="J655" s="16"/>
    </row>
    <row r="656" spans="10:10" ht="24.95" customHeight="1">
      <c r="J656" s="16"/>
    </row>
    <row r="657" spans="10:10" ht="24.95" customHeight="1">
      <c r="J657" s="16"/>
    </row>
    <row r="658" spans="10:10" ht="24.95" customHeight="1">
      <c r="J658" s="16"/>
    </row>
    <row r="659" spans="10:10" ht="24.95" customHeight="1">
      <c r="J659" s="16"/>
    </row>
    <row r="660" spans="10:10" ht="24.95" customHeight="1">
      <c r="J660" s="16"/>
    </row>
    <row r="661" spans="10:10" ht="24.95" customHeight="1">
      <c r="J661" s="16"/>
    </row>
    <row r="662" spans="10:10" ht="24.95" customHeight="1">
      <c r="J662" s="16"/>
    </row>
    <row r="663" spans="10:10" ht="24.95" customHeight="1">
      <c r="J663" s="16"/>
    </row>
    <row r="664" spans="10:10" ht="24.95" customHeight="1">
      <c r="J664" s="16"/>
    </row>
    <row r="665" spans="10:10" ht="24.95" customHeight="1">
      <c r="J665" s="16"/>
    </row>
    <row r="666" spans="10:10" ht="24.95" customHeight="1">
      <c r="J666" s="16"/>
    </row>
    <row r="667" spans="10:10" ht="24.95" customHeight="1">
      <c r="J667" s="16"/>
    </row>
    <row r="668" spans="10:10" ht="24.95" customHeight="1">
      <c r="J668" s="16"/>
    </row>
    <row r="669" spans="10:10" ht="24.95" customHeight="1">
      <c r="J669" s="16"/>
    </row>
    <row r="670" spans="10:10" ht="24.95" customHeight="1">
      <c r="J670" s="16"/>
    </row>
    <row r="671" spans="10:10" ht="24.95" customHeight="1">
      <c r="J671" s="16"/>
    </row>
    <row r="672" spans="10:10" ht="24.95" customHeight="1">
      <c r="J672" s="16"/>
    </row>
    <row r="673" spans="10:10" ht="24.95" customHeight="1">
      <c r="J673" s="16"/>
    </row>
    <row r="674" spans="10:10" ht="24.95" customHeight="1">
      <c r="J674" s="16"/>
    </row>
    <row r="675" spans="10:10" ht="24.95" customHeight="1">
      <c r="J675" s="16"/>
    </row>
    <row r="676" spans="10:10" ht="24.95" customHeight="1">
      <c r="J676" s="16"/>
    </row>
    <row r="677" spans="10:10" ht="24.95" customHeight="1">
      <c r="J677" s="16"/>
    </row>
    <row r="678" spans="10:10" ht="24.95" customHeight="1">
      <c r="J678" s="16"/>
    </row>
    <row r="679" spans="10:10" ht="24.95" customHeight="1">
      <c r="J679" s="16"/>
    </row>
    <row r="680" spans="10:10" ht="24.95" customHeight="1">
      <c r="J680" s="16"/>
    </row>
    <row r="681" spans="10:10" ht="24.95" customHeight="1">
      <c r="J681" s="16"/>
    </row>
    <row r="682" spans="10:10" ht="24.95" customHeight="1">
      <c r="J682" s="16"/>
    </row>
    <row r="683" spans="10:10" ht="24.95" customHeight="1">
      <c r="J683" s="16"/>
    </row>
    <row r="684" spans="10:10" ht="24.95" customHeight="1">
      <c r="J684" s="16"/>
    </row>
    <row r="685" spans="10:10" ht="24.95" customHeight="1">
      <c r="J685" s="16"/>
    </row>
    <row r="686" spans="10:10" ht="24.95" customHeight="1">
      <c r="J686" s="16"/>
    </row>
    <row r="687" spans="10:10" ht="24.95" customHeight="1">
      <c r="J687" s="16"/>
    </row>
    <row r="688" spans="10:10" ht="24.95" customHeight="1">
      <c r="J688" s="16"/>
    </row>
    <row r="689" spans="10:10" ht="24.95" customHeight="1">
      <c r="J689" s="16"/>
    </row>
    <row r="690" spans="10:10" ht="24.95" customHeight="1">
      <c r="J690" s="16"/>
    </row>
    <row r="691" spans="10:10" ht="24.95" customHeight="1">
      <c r="J691" s="16"/>
    </row>
    <row r="692" spans="10:10" ht="24.95" customHeight="1">
      <c r="J692" s="16"/>
    </row>
    <row r="693" spans="10:10" ht="24.95" customHeight="1">
      <c r="J693" s="16"/>
    </row>
    <row r="694" spans="10:10" ht="24.95" customHeight="1">
      <c r="J694" s="16"/>
    </row>
    <row r="695" spans="10:10" ht="24.95" customHeight="1">
      <c r="J695" s="16"/>
    </row>
    <row r="696" spans="10:10" ht="24.95" customHeight="1">
      <c r="J696" s="16"/>
    </row>
    <row r="697" spans="10:10" ht="24.95" customHeight="1">
      <c r="J697" s="16"/>
    </row>
    <row r="698" spans="10:10" ht="24.95" customHeight="1">
      <c r="J698" s="16"/>
    </row>
    <row r="699" spans="10:10" ht="24.95" customHeight="1">
      <c r="J699" s="16"/>
    </row>
    <row r="700" spans="10:10" ht="24.95" customHeight="1">
      <c r="J700" s="16"/>
    </row>
    <row r="701" spans="10:10" ht="24.95" customHeight="1">
      <c r="J701" s="16"/>
    </row>
    <row r="702" spans="10:10" ht="24.95" customHeight="1">
      <c r="J702" s="16"/>
    </row>
    <row r="703" spans="10:10" ht="24.95" customHeight="1">
      <c r="J703" s="16"/>
    </row>
    <row r="704" spans="10:10" ht="24.95" customHeight="1">
      <c r="J704" s="16"/>
    </row>
    <row r="705" spans="10:10" ht="24.95" customHeight="1">
      <c r="J705" s="16"/>
    </row>
    <row r="706" spans="10:10" ht="24.95" customHeight="1">
      <c r="J706" s="16"/>
    </row>
    <row r="707" spans="10:10" ht="24.95" customHeight="1">
      <c r="J707" s="16"/>
    </row>
    <row r="708" spans="10:10" ht="24.95" customHeight="1">
      <c r="J708" s="16"/>
    </row>
    <row r="709" spans="10:10" ht="24.95" customHeight="1">
      <c r="J709" s="16"/>
    </row>
    <row r="710" spans="10:10" ht="24.95" customHeight="1">
      <c r="J710" s="16"/>
    </row>
    <row r="711" spans="10:10" ht="24.95" customHeight="1">
      <c r="J711" s="16"/>
    </row>
    <row r="712" spans="10:10" ht="24.95" customHeight="1">
      <c r="J712" s="16"/>
    </row>
    <row r="713" spans="10:10" ht="24.95" customHeight="1">
      <c r="J713" s="16"/>
    </row>
    <row r="714" spans="10:10" ht="24.95" customHeight="1">
      <c r="J714" s="16"/>
    </row>
    <row r="715" spans="10:10" ht="24.95" customHeight="1">
      <c r="J715" s="16"/>
    </row>
    <row r="716" spans="10:10" ht="24.95" customHeight="1">
      <c r="J716" s="16"/>
    </row>
    <row r="717" spans="10:10" ht="24.95" customHeight="1">
      <c r="J717" s="16"/>
    </row>
    <row r="718" spans="10:10" ht="24.95" customHeight="1">
      <c r="J718" s="16"/>
    </row>
    <row r="719" spans="10:10" ht="24.95" customHeight="1">
      <c r="J719" s="16"/>
    </row>
    <row r="720" spans="10:10" ht="24.95" customHeight="1">
      <c r="J720" s="16"/>
    </row>
    <row r="721" spans="10:10" ht="24.95" customHeight="1">
      <c r="J721" s="16"/>
    </row>
    <row r="722" spans="10:10" ht="24.95" customHeight="1">
      <c r="J722" s="16"/>
    </row>
    <row r="723" spans="10:10" ht="24.95" customHeight="1">
      <c r="J723" s="16"/>
    </row>
    <row r="724" spans="10:10" ht="24.95" customHeight="1">
      <c r="J724" s="16"/>
    </row>
    <row r="725" spans="10:10" ht="24.95" customHeight="1">
      <c r="J725" s="16"/>
    </row>
    <row r="726" spans="10:10" ht="24.95" customHeight="1">
      <c r="J726" s="16"/>
    </row>
    <row r="727" spans="10:10" ht="24.95" customHeight="1">
      <c r="J727" s="16"/>
    </row>
    <row r="728" spans="10:10" ht="24.95" customHeight="1">
      <c r="J728" s="16"/>
    </row>
    <row r="729" spans="10:10" ht="24.95" customHeight="1">
      <c r="J729" s="16"/>
    </row>
    <row r="730" spans="10:10" ht="24.95" customHeight="1">
      <c r="J730" s="16"/>
    </row>
    <row r="731" spans="10:10" ht="24.95" customHeight="1">
      <c r="J731" s="16"/>
    </row>
    <row r="732" spans="10:10" ht="24.95" customHeight="1">
      <c r="J732" s="16"/>
    </row>
    <row r="733" spans="10:10" ht="24.95" customHeight="1">
      <c r="J733" s="16"/>
    </row>
    <row r="734" spans="10:10" ht="24.95" customHeight="1">
      <c r="J734" s="16"/>
    </row>
    <row r="735" spans="10:10" ht="24.95" customHeight="1">
      <c r="J735" s="16"/>
    </row>
    <row r="736" spans="10:10" ht="24.95" customHeight="1">
      <c r="J736" s="16"/>
    </row>
    <row r="737" spans="10:10" ht="24.95" customHeight="1">
      <c r="J737" s="16"/>
    </row>
    <row r="738" spans="10:10" ht="24.95" customHeight="1">
      <c r="J738" s="16"/>
    </row>
    <row r="739" spans="10:10" ht="24.95" customHeight="1">
      <c r="J739" s="16"/>
    </row>
    <row r="740" spans="10:10" ht="24.95" customHeight="1">
      <c r="J740" s="16"/>
    </row>
    <row r="741" spans="10:10" ht="24.95" customHeight="1">
      <c r="J741" s="16"/>
    </row>
    <row r="742" spans="10:10" ht="24.95" customHeight="1">
      <c r="J742" s="16"/>
    </row>
    <row r="743" spans="10:10" ht="24.95" customHeight="1">
      <c r="J743" s="16"/>
    </row>
    <row r="744" spans="10:10" ht="24.95" customHeight="1">
      <c r="J744" s="16"/>
    </row>
    <row r="745" spans="10:10" ht="24.95" customHeight="1">
      <c r="J745" s="16"/>
    </row>
    <row r="746" spans="10:10" ht="24.95" customHeight="1">
      <c r="J746" s="16"/>
    </row>
    <row r="747" spans="10:10" ht="24.95" customHeight="1">
      <c r="J747" s="16"/>
    </row>
    <row r="748" spans="10:10" ht="24.95" customHeight="1">
      <c r="J748" s="16"/>
    </row>
    <row r="749" spans="10:10" ht="24.95" customHeight="1">
      <c r="J749" s="16"/>
    </row>
    <row r="750" spans="10:10" ht="24.95" customHeight="1">
      <c r="J750" s="16"/>
    </row>
    <row r="751" spans="10:10" ht="24.95" customHeight="1">
      <c r="J751" s="16"/>
    </row>
    <row r="752" spans="10:10" ht="24.95" customHeight="1">
      <c r="J752" s="16"/>
    </row>
    <row r="753" spans="10:10" ht="24.95" customHeight="1">
      <c r="J753" s="16"/>
    </row>
    <row r="754" spans="10:10" ht="24.95" customHeight="1">
      <c r="J754" s="16"/>
    </row>
    <row r="755" spans="10:10" ht="24.95" customHeight="1">
      <c r="J755" s="16"/>
    </row>
    <row r="756" spans="10:10" ht="24.95" customHeight="1">
      <c r="J756" s="16"/>
    </row>
    <row r="757" spans="10:10" ht="24.95" customHeight="1">
      <c r="J757" s="16"/>
    </row>
    <row r="758" spans="10:10" ht="24.95" customHeight="1">
      <c r="J758" s="16"/>
    </row>
    <row r="759" spans="10:10" ht="24.95" customHeight="1">
      <c r="J759" s="16"/>
    </row>
    <row r="760" spans="10:10" ht="24.95" customHeight="1">
      <c r="J760" s="16"/>
    </row>
    <row r="761" spans="10:10" ht="24.95" customHeight="1">
      <c r="J761" s="16"/>
    </row>
    <row r="762" spans="10:10" ht="24.95" customHeight="1">
      <c r="J762" s="16"/>
    </row>
    <row r="763" spans="10:10" ht="24.95" customHeight="1">
      <c r="J763" s="16"/>
    </row>
    <row r="764" spans="10:10" ht="24.95" customHeight="1">
      <c r="J764" s="16"/>
    </row>
    <row r="765" spans="10:10" ht="24.95" customHeight="1">
      <c r="J765" s="16"/>
    </row>
    <row r="766" spans="10:10" ht="24.95" customHeight="1">
      <c r="J766" s="16"/>
    </row>
    <row r="767" spans="10:10" ht="24.95" customHeight="1">
      <c r="J767" s="16"/>
    </row>
    <row r="768" spans="10:10" ht="24.95" customHeight="1">
      <c r="J768" s="16"/>
    </row>
    <row r="769" spans="10:10" ht="24.95" customHeight="1">
      <c r="J769" s="16"/>
    </row>
    <row r="770" spans="10:10" ht="24.95" customHeight="1">
      <c r="J770" s="16"/>
    </row>
    <row r="771" spans="10:10" ht="24.95" customHeight="1">
      <c r="J771" s="16"/>
    </row>
    <row r="772" spans="10:10" ht="24.95" customHeight="1">
      <c r="J772" s="16"/>
    </row>
    <row r="773" spans="10:10" ht="24.95" customHeight="1">
      <c r="J773" s="16"/>
    </row>
    <row r="774" spans="10:10" ht="24.95" customHeight="1">
      <c r="J774" s="16"/>
    </row>
    <row r="775" spans="10:10" ht="24.95" customHeight="1">
      <c r="J775" s="16"/>
    </row>
    <row r="776" spans="10:10" ht="24.95" customHeight="1">
      <c r="J776" s="16"/>
    </row>
    <row r="777" spans="10:10" ht="24.95" customHeight="1">
      <c r="J777" s="16"/>
    </row>
    <row r="778" spans="10:10" ht="24.95" customHeight="1">
      <c r="J778" s="16"/>
    </row>
    <row r="779" spans="10:10" ht="24.95" customHeight="1">
      <c r="J779" s="16"/>
    </row>
    <row r="780" spans="10:10" ht="24.95" customHeight="1">
      <c r="J780" s="16"/>
    </row>
    <row r="781" spans="10:10" ht="24.95" customHeight="1">
      <c r="J781" s="16"/>
    </row>
    <row r="782" spans="10:10" ht="24.95" customHeight="1">
      <c r="J782" s="16"/>
    </row>
    <row r="783" spans="10:10" ht="24.95" customHeight="1">
      <c r="J783" s="16"/>
    </row>
    <row r="784" spans="10:10" ht="24.95" customHeight="1">
      <c r="J784" s="16"/>
    </row>
    <row r="785" spans="10:10" ht="24.95" customHeight="1">
      <c r="J785" s="16"/>
    </row>
    <row r="786" spans="10:10" ht="24.95" customHeight="1">
      <c r="J786" s="16"/>
    </row>
    <row r="787" spans="10:10" ht="24.95" customHeight="1">
      <c r="J787" s="16"/>
    </row>
    <row r="788" spans="10:10" ht="24.95" customHeight="1">
      <c r="J788" s="16"/>
    </row>
    <row r="789" spans="10:10" ht="24.95" customHeight="1">
      <c r="J789" s="16"/>
    </row>
    <row r="790" spans="10:10" ht="24.95" customHeight="1">
      <c r="J790" s="16"/>
    </row>
    <row r="791" spans="10:10" ht="24.95" customHeight="1">
      <c r="J791" s="16"/>
    </row>
    <row r="792" spans="10:10" ht="24.95" customHeight="1">
      <c r="J792" s="16"/>
    </row>
    <row r="793" spans="10:10" ht="24.95" customHeight="1">
      <c r="J793" s="16"/>
    </row>
    <row r="794" spans="10:10" ht="24.95" customHeight="1">
      <c r="J794" s="16"/>
    </row>
    <row r="795" spans="10:10" ht="24.95" customHeight="1">
      <c r="J795" s="16"/>
    </row>
    <row r="796" spans="10:10" ht="24.95" customHeight="1">
      <c r="J796" s="16"/>
    </row>
    <row r="797" spans="10:10" ht="24.95" customHeight="1">
      <c r="J797" s="16"/>
    </row>
    <row r="798" spans="10:10" ht="24.95" customHeight="1">
      <c r="J798" s="16"/>
    </row>
    <row r="799" spans="10:10" ht="24.95" customHeight="1">
      <c r="J799" s="16"/>
    </row>
    <row r="800" spans="10:10" ht="24.95" customHeight="1">
      <c r="J800" s="16"/>
    </row>
    <row r="801" spans="10:10" ht="24.95" customHeight="1">
      <c r="J801" s="16"/>
    </row>
    <row r="802" spans="10:10">
      <c r="J802" s="16"/>
    </row>
    <row r="803" spans="10:10">
      <c r="J803" s="16"/>
    </row>
    <row r="804" spans="10:10">
      <c r="J804" s="16"/>
    </row>
    <row r="805" spans="10:10">
      <c r="J805" s="16"/>
    </row>
    <row r="806" spans="10:10">
      <c r="J806" s="16"/>
    </row>
    <row r="807" spans="10:10">
      <c r="J807" s="16"/>
    </row>
    <row r="808" spans="10:10">
      <c r="J808" s="16"/>
    </row>
    <row r="809" spans="10:10">
      <c r="J809" s="16"/>
    </row>
    <row r="810" spans="10:10">
      <c r="J810" s="16"/>
    </row>
    <row r="811" spans="10:10">
      <c r="J811" s="16"/>
    </row>
    <row r="812" spans="10:10">
      <c r="J812" s="16"/>
    </row>
    <row r="813" spans="10:10">
      <c r="J813" s="16"/>
    </row>
    <row r="814" spans="10:10">
      <c r="J814" s="16"/>
    </row>
    <row r="815" spans="10:10">
      <c r="J815" s="16"/>
    </row>
    <row r="816" spans="10:10">
      <c r="J816" s="16"/>
    </row>
    <row r="817" spans="10:10">
      <c r="J817" s="16"/>
    </row>
    <row r="818" spans="10:10">
      <c r="J818" s="16"/>
    </row>
    <row r="819" spans="10:10">
      <c r="J819" s="16"/>
    </row>
    <row r="820" spans="10:10">
      <c r="J820" s="16"/>
    </row>
    <row r="821" spans="10:10">
      <c r="J821" s="16"/>
    </row>
    <row r="822" spans="10:10">
      <c r="J822" s="16"/>
    </row>
    <row r="823" spans="10:10">
      <c r="J823" s="16"/>
    </row>
    <row r="824" spans="10:10">
      <c r="J824" s="16"/>
    </row>
    <row r="825" spans="10:10">
      <c r="J825" s="16"/>
    </row>
    <row r="826" spans="10:10">
      <c r="J826" s="16"/>
    </row>
    <row r="827" spans="10:10">
      <c r="J827" s="16"/>
    </row>
    <row r="828" spans="10:10">
      <c r="J828" s="16"/>
    </row>
    <row r="829" spans="10:10">
      <c r="J829" s="16"/>
    </row>
    <row r="830" spans="10:10">
      <c r="J830" s="16"/>
    </row>
    <row r="831" spans="10:10">
      <c r="J831" s="16"/>
    </row>
    <row r="832" spans="10:10">
      <c r="J832" s="16"/>
    </row>
    <row r="833" spans="10:10">
      <c r="J833" s="16"/>
    </row>
    <row r="834" spans="10:10">
      <c r="J834" s="16"/>
    </row>
    <row r="835" spans="10:10">
      <c r="J835" s="16"/>
    </row>
    <row r="836" spans="10:10">
      <c r="J836" s="16"/>
    </row>
    <row r="837" spans="10:10">
      <c r="J837" s="16"/>
    </row>
    <row r="838" spans="10:10">
      <c r="J838" s="16"/>
    </row>
    <row r="839" spans="10:10">
      <c r="J839" s="16"/>
    </row>
    <row r="840" spans="10:10">
      <c r="J840" s="16"/>
    </row>
    <row r="841" spans="10:10">
      <c r="J841" s="16"/>
    </row>
    <row r="842" spans="10:10">
      <c r="J842" s="16"/>
    </row>
    <row r="843" spans="10:10">
      <c r="J843" s="16"/>
    </row>
    <row r="844" spans="10:10">
      <c r="J844" s="16"/>
    </row>
    <row r="845" spans="10:10">
      <c r="J845" s="16"/>
    </row>
    <row r="846" spans="10:10">
      <c r="J846" s="16"/>
    </row>
    <row r="847" spans="10:10">
      <c r="J847" s="16"/>
    </row>
    <row r="848" spans="10:10">
      <c r="J848" s="16"/>
    </row>
    <row r="849" spans="10:10">
      <c r="J849" s="16"/>
    </row>
    <row r="850" spans="10:10">
      <c r="J850" s="16"/>
    </row>
    <row r="851" spans="10:10">
      <c r="J851" s="16"/>
    </row>
    <row r="852" spans="10:10">
      <c r="J852" s="16"/>
    </row>
    <row r="853" spans="10:10">
      <c r="J853" s="16"/>
    </row>
    <row r="854" spans="10:10">
      <c r="J854" s="16"/>
    </row>
    <row r="855" spans="10:10">
      <c r="J855" s="16"/>
    </row>
    <row r="856" spans="10:10">
      <c r="J856" s="16"/>
    </row>
    <row r="857" spans="10:10">
      <c r="J857" s="16"/>
    </row>
    <row r="858" spans="10:10">
      <c r="J858" s="16"/>
    </row>
    <row r="859" spans="10:10">
      <c r="J859" s="16"/>
    </row>
    <row r="860" spans="10:10">
      <c r="J860" s="16"/>
    </row>
    <row r="861" spans="10:10">
      <c r="J861" s="16"/>
    </row>
    <row r="862" spans="10:10">
      <c r="J862" s="16"/>
    </row>
    <row r="863" spans="10:10">
      <c r="J863" s="16"/>
    </row>
    <row r="864" spans="10:10">
      <c r="J864" s="16"/>
    </row>
    <row r="865" spans="10:10">
      <c r="J865" s="16"/>
    </row>
    <row r="866" spans="10:10">
      <c r="J866" s="16"/>
    </row>
    <row r="867" spans="10:10">
      <c r="J867" s="16"/>
    </row>
    <row r="868" spans="10:10">
      <c r="J868" s="16"/>
    </row>
    <row r="869" spans="10:10">
      <c r="J869" s="16"/>
    </row>
    <row r="870" spans="10:10">
      <c r="J870" s="16"/>
    </row>
    <row r="871" spans="10:10">
      <c r="J871" s="16"/>
    </row>
    <row r="872" spans="10:10">
      <c r="J872" s="16"/>
    </row>
    <row r="873" spans="10:10">
      <c r="J873" s="16"/>
    </row>
    <row r="874" spans="10:10">
      <c r="J874" s="16"/>
    </row>
    <row r="875" spans="10:10">
      <c r="J875" s="16"/>
    </row>
    <row r="876" spans="10:10">
      <c r="J876" s="16"/>
    </row>
    <row r="877" spans="10:10">
      <c r="J877" s="16"/>
    </row>
    <row r="878" spans="10:10">
      <c r="J878" s="16"/>
    </row>
    <row r="879" spans="10:10">
      <c r="J879" s="16"/>
    </row>
    <row r="880" spans="10:10">
      <c r="J880" s="16"/>
    </row>
    <row r="881" spans="10:10">
      <c r="J881" s="16"/>
    </row>
    <row r="882" spans="10:10">
      <c r="J882" s="16"/>
    </row>
    <row r="883" spans="10:10">
      <c r="J883" s="16"/>
    </row>
    <row r="884" spans="10:10">
      <c r="J884" s="16"/>
    </row>
    <row r="885" spans="10:10">
      <c r="J885" s="16"/>
    </row>
    <row r="886" spans="10:10">
      <c r="J886" s="16"/>
    </row>
    <row r="887" spans="10:10">
      <c r="J887" s="16"/>
    </row>
    <row r="888" spans="10:10">
      <c r="J888" s="16"/>
    </row>
    <row r="889" spans="10:10">
      <c r="J889" s="16"/>
    </row>
    <row r="890" spans="10:10">
      <c r="J890" s="16"/>
    </row>
    <row r="891" spans="10:10">
      <c r="J891" s="16"/>
    </row>
    <row r="892" spans="10:10">
      <c r="J892" s="16"/>
    </row>
    <row r="893" spans="10:10">
      <c r="J893" s="16"/>
    </row>
    <row r="894" spans="10:10">
      <c r="J894" s="16"/>
    </row>
    <row r="895" spans="10:10">
      <c r="J895" s="16"/>
    </row>
    <row r="896" spans="10:10">
      <c r="J896" s="16"/>
    </row>
    <row r="897" spans="10:10">
      <c r="J897" s="16"/>
    </row>
    <row r="898" spans="10:10">
      <c r="J898" s="16"/>
    </row>
    <row r="899" spans="10:10">
      <c r="J899" s="16"/>
    </row>
    <row r="900" spans="10:10">
      <c r="J900" s="16"/>
    </row>
    <row r="901" spans="10:10">
      <c r="J901" s="16"/>
    </row>
  </sheetData>
  <autoFilter ref="G1:G901" xr:uid="{6B651D8A-662C-4491-8134-529E4F6A8383}"/>
  <mergeCells count="9">
    <mergeCell ref="H1:K1"/>
    <mergeCell ref="G2:G3"/>
    <mergeCell ref="H2:K2"/>
    <mergeCell ref="A1:A4"/>
    <mergeCell ref="B1:B4"/>
    <mergeCell ref="C1:C4"/>
    <mergeCell ref="D1:D4"/>
    <mergeCell ref="E1:E4"/>
    <mergeCell ref="F1:F4"/>
  </mergeCells>
  <phoneticPr fontId="2"/>
  <conditionalFormatting sqref="D5:D6">
    <cfRule type="duplicateValues" dxfId="2" priority="2"/>
  </conditionalFormatting>
  <conditionalFormatting sqref="D7:D10">
    <cfRule type="duplicateValues" dxfId="1" priority="1"/>
  </conditionalFormatting>
  <conditionalFormatting sqref="D11:D58">
    <cfRule type="duplicateValues" dxfId="0" priority="3"/>
  </conditionalFormatting>
  <dataValidations count="1">
    <dataValidation type="list" allowBlank="1" showInputMessage="1" showErrorMessage="1" sqref="C5:C51" xr:uid="{3182759B-2BE4-4263-A6F4-B1CDC7680131}">
      <formula1>学会名</formula1>
    </dataValidation>
  </dataValidations>
  <printOptions horizontalCentered="1" gridLines="1"/>
  <pageMargins left="0.47244094488188981" right="0.35433070866141736" top="0.98425196850393704" bottom="0.78740157480314965" header="0.74803149606299213" footer="0.51181102362204722"/>
  <pageSetup paperSize="9" scale="45" fitToHeight="0" orientation="landscape" r:id="rId1"/>
  <headerFooter scaleWithDoc="0" alignWithMargins="0">
    <oddFooter>&amp;C&amp;10&amp;P/&amp;N
-保険医療課-</oddFooter>
  </headerFooter>
  <rowBreaks count="1" manualBreakCount="1">
    <brk id="44"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4A42E-A8F0-41B2-99B8-98A210BE6B2C}">
  <dimension ref="A1:H142"/>
  <sheetViews>
    <sheetView workbookViewId="0">
      <selection activeCell="A2" sqref="A2:F2"/>
    </sheetView>
  </sheetViews>
  <sheetFormatPr defaultRowHeight="13.5"/>
  <cols>
    <col min="1" max="1" width="10" style="53" customWidth="1"/>
    <col min="2" max="2" width="37.5" customWidth="1"/>
    <col min="3" max="4" width="12.5" style="53" customWidth="1"/>
    <col min="5" max="5" width="13.75" style="53" customWidth="1"/>
    <col min="6" max="6" width="12.5" style="53" customWidth="1"/>
    <col min="7" max="7" width="10.375" style="53" bestFit="1" customWidth="1"/>
    <col min="8" max="16384" width="9" style="53"/>
  </cols>
  <sheetData>
    <row r="1" spans="1:8" ht="8.25" customHeight="1"/>
    <row r="2" spans="1:8" ht="32.25" customHeight="1">
      <c r="A2" s="191" t="s">
        <v>281</v>
      </c>
      <c r="B2" s="191"/>
      <c r="C2" s="191"/>
      <c r="D2" s="191"/>
      <c r="E2" s="191"/>
      <c r="F2" s="191"/>
    </row>
    <row r="3" spans="1:8" ht="27.75" customHeight="1" thickBot="1">
      <c r="A3" s="54" t="s">
        <v>101</v>
      </c>
      <c r="B3" s="55" t="s">
        <v>102</v>
      </c>
      <c r="C3" s="56" t="s">
        <v>103</v>
      </c>
      <c r="D3" s="57" t="s">
        <v>104</v>
      </c>
      <c r="E3" s="57" t="s">
        <v>265</v>
      </c>
      <c r="F3" s="58" t="s">
        <v>282</v>
      </c>
    </row>
    <row r="4" spans="1:8" ht="16.5" customHeight="1" thickTop="1">
      <c r="A4" s="59">
        <v>201</v>
      </c>
      <c r="B4" s="5" t="s">
        <v>283</v>
      </c>
      <c r="C4" s="60">
        <v>0</v>
      </c>
      <c r="D4" s="61">
        <v>3</v>
      </c>
      <c r="E4" s="61">
        <v>0</v>
      </c>
      <c r="F4" s="62" t="s">
        <v>100</v>
      </c>
      <c r="H4" s="63"/>
    </row>
    <row r="5" spans="1:8" ht="16.5" customHeight="1">
      <c r="A5" s="64">
        <v>202</v>
      </c>
      <c r="B5" s="65" t="s">
        <v>284</v>
      </c>
      <c r="C5" s="66">
        <v>0</v>
      </c>
      <c r="D5" s="66">
        <v>2</v>
      </c>
      <c r="E5" s="66">
        <v>0</v>
      </c>
      <c r="F5" s="67" t="s">
        <v>100</v>
      </c>
    </row>
    <row r="6" spans="1:8" ht="16.5" customHeight="1">
      <c r="A6" s="68">
        <v>203</v>
      </c>
      <c r="B6" s="5" t="s">
        <v>285</v>
      </c>
      <c r="C6" s="69">
        <v>0</v>
      </c>
      <c r="D6" s="69">
        <v>1</v>
      </c>
      <c r="E6" s="69">
        <v>0</v>
      </c>
      <c r="F6" s="70" t="s">
        <v>100</v>
      </c>
    </row>
    <row r="7" spans="1:8" ht="16.5" customHeight="1">
      <c r="A7" s="64">
        <v>204</v>
      </c>
      <c r="B7" s="65" t="s">
        <v>286</v>
      </c>
      <c r="C7" s="66">
        <v>4</v>
      </c>
      <c r="D7" s="66">
        <v>5</v>
      </c>
      <c r="E7" s="66">
        <v>0</v>
      </c>
      <c r="F7" s="67" t="s">
        <v>845</v>
      </c>
    </row>
    <row r="8" spans="1:8" ht="16.5" customHeight="1">
      <c r="A8" s="68">
        <v>205</v>
      </c>
      <c r="B8" s="5" t="s">
        <v>287</v>
      </c>
      <c r="C8" s="69">
        <v>0</v>
      </c>
      <c r="D8" s="69">
        <v>0</v>
      </c>
      <c r="E8" s="69">
        <v>0</v>
      </c>
      <c r="F8" s="71" t="s">
        <v>288</v>
      </c>
    </row>
    <row r="9" spans="1:8" ht="16.5" customHeight="1">
      <c r="A9" s="64">
        <v>206</v>
      </c>
      <c r="B9" s="65" t="s">
        <v>289</v>
      </c>
      <c r="C9" s="66">
        <v>0</v>
      </c>
      <c r="D9" s="66">
        <v>1</v>
      </c>
      <c r="E9" s="66">
        <v>0</v>
      </c>
      <c r="F9" s="67" t="s">
        <v>100</v>
      </c>
    </row>
    <row r="10" spans="1:8" ht="16.5" customHeight="1">
      <c r="A10" s="68">
        <v>207</v>
      </c>
      <c r="B10" s="5" t="s">
        <v>290</v>
      </c>
      <c r="C10" s="69">
        <v>0</v>
      </c>
      <c r="D10" s="69">
        <v>0</v>
      </c>
      <c r="E10" s="69">
        <v>0</v>
      </c>
      <c r="F10" s="71" t="s">
        <v>288</v>
      </c>
    </row>
    <row r="11" spans="1:8" ht="16.5" customHeight="1">
      <c r="A11" s="64">
        <v>208</v>
      </c>
      <c r="B11" s="65" t="s">
        <v>291</v>
      </c>
      <c r="C11" s="66">
        <v>1</v>
      </c>
      <c r="D11" s="66">
        <v>0</v>
      </c>
      <c r="E11" s="66">
        <v>0</v>
      </c>
      <c r="F11" s="67" t="s">
        <v>100</v>
      </c>
    </row>
    <row r="12" spans="1:8" ht="16.5" customHeight="1">
      <c r="A12" s="68">
        <v>209</v>
      </c>
      <c r="B12" s="5" t="s">
        <v>292</v>
      </c>
      <c r="C12" s="69">
        <v>2</v>
      </c>
      <c r="D12" s="69">
        <v>3</v>
      </c>
      <c r="E12" s="69">
        <v>0</v>
      </c>
      <c r="F12" s="70" t="s">
        <v>100</v>
      </c>
    </row>
    <row r="13" spans="1:8" ht="16.5" customHeight="1">
      <c r="A13" s="64">
        <v>210</v>
      </c>
      <c r="B13" s="65" t="s">
        <v>293</v>
      </c>
      <c r="C13" s="66">
        <v>0</v>
      </c>
      <c r="D13" s="66">
        <v>1</v>
      </c>
      <c r="E13" s="66">
        <v>0</v>
      </c>
      <c r="F13" s="67" t="s">
        <v>100</v>
      </c>
    </row>
    <row r="14" spans="1:8" ht="16.5" customHeight="1">
      <c r="A14" s="68">
        <v>211</v>
      </c>
      <c r="B14" s="5" t="s">
        <v>294</v>
      </c>
      <c r="C14" s="69">
        <v>0</v>
      </c>
      <c r="D14" s="69">
        <v>0</v>
      </c>
      <c r="E14" s="69">
        <v>0</v>
      </c>
      <c r="F14" s="70" t="s">
        <v>295</v>
      </c>
    </row>
    <row r="15" spans="1:8" ht="16.5" customHeight="1">
      <c r="A15" s="64">
        <v>212</v>
      </c>
      <c r="B15" s="65" t="s">
        <v>296</v>
      </c>
      <c r="C15" s="66">
        <v>0</v>
      </c>
      <c r="D15" s="66">
        <v>0</v>
      </c>
      <c r="E15" s="66">
        <v>0</v>
      </c>
      <c r="F15" s="67" t="s">
        <v>295</v>
      </c>
    </row>
    <row r="16" spans="1:8" ht="16.5" customHeight="1">
      <c r="A16" s="68">
        <v>213</v>
      </c>
      <c r="B16" s="5" t="s">
        <v>297</v>
      </c>
      <c r="C16" s="69">
        <v>0</v>
      </c>
      <c r="D16" s="69">
        <v>0</v>
      </c>
      <c r="E16" s="69">
        <v>0</v>
      </c>
      <c r="F16" s="70" t="s">
        <v>295</v>
      </c>
    </row>
    <row r="17" spans="1:6" ht="16.5" customHeight="1">
      <c r="A17" s="64">
        <v>214</v>
      </c>
      <c r="B17" s="65" t="s">
        <v>298</v>
      </c>
      <c r="C17" s="66">
        <v>3</v>
      </c>
      <c r="D17" s="66">
        <v>5</v>
      </c>
      <c r="E17" s="66">
        <v>2</v>
      </c>
      <c r="F17" s="67" t="s">
        <v>100</v>
      </c>
    </row>
    <row r="18" spans="1:6" ht="16.5" customHeight="1">
      <c r="A18" s="68">
        <v>215</v>
      </c>
      <c r="B18" s="5" t="s">
        <v>299</v>
      </c>
      <c r="C18" s="69">
        <v>1</v>
      </c>
      <c r="D18" s="69">
        <v>0</v>
      </c>
      <c r="E18" s="69">
        <v>0</v>
      </c>
      <c r="F18" s="70" t="s">
        <v>100</v>
      </c>
    </row>
    <row r="19" spans="1:6" ht="16.5" customHeight="1">
      <c r="A19" s="64">
        <v>216</v>
      </c>
      <c r="B19" s="65" t="s">
        <v>300</v>
      </c>
      <c r="C19" s="66">
        <v>0</v>
      </c>
      <c r="D19" s="66">
        <v>0</v>
      </c>
      <c r="E19" s="66">
        <v>0</v>
      </c>
      <c r="F19" s="67" t="s">
        <v>295</v>
      </c>
    </row>
    <row r="20" spans="1:6" ht="16.5" customHeight="1">
      <c r="A20" s="68">
        <v>217</v>
      </c>
      <c r="B20" s="5" t="s">
        <v>301</v>
      </c>
      <c r="C20" s="69">
        <v>0</v>
      </c>
      <c r="D20" s="69">
        <v>0</v>
      </c>
      <c r="E20" s="69">
        <v>0</v>
      </c>
      <c r="F20" s="70" t="s">
        <v>295</v>
      </c>
    </row>
    <row r="21" spans="1:6" ht="16.5" customHeight="1">
      <c r="A21" s="64">
        <v>218</v>
      </c>
      <c r="B21" s="65" t="s">
        <v>302</v>
      </c>
      <c r="C21" s="66">
        <v>4</v>
      </c>
      <c r="D21" s="66">
        <v>0</v>
      </c>
      <c r="E21" s="66">
        <v>0</v>
      </c>
      <c r="F21" s="67" t="s">
        <v>100</v>
      </c>
    </row>
    <row r="22" spans="1:6" ht="16.5" customHeight="1">
      <c r="A22" s="68">
        <v>219</v>
      </c>
      <c r="B22" s="5" t="s">
        <v>303</v>
      </c>
      <c r="C22" s="69">
        <v>0</v>
      </c>
      <c r="D22" s="69">
        <v>3</v>
      </c>
      <c r="E22" s="69">
        <v>1</v>
      </c>
      <c r="F22" s="70" t="s">
        <v>100</v>
      </c>
    </row>
    <row r="23" spans="1:6" ht="16.5" customHeight="1">
      <c r="A23" s="64">
        <v>220</v>
      </c>
      <c r="B23" s="65" t="s">
        <v>304</v>
      </c>
      <c r="C23" s="66">
        <v>0</v>
      </c>
      <c r="D23" s="66">
        <v>0</v>
      </c>
      <c r="E23" s="66">
        <v>0</v>
      </c>
      <c r="F23" s="67" t="s">
        <v>295</v>
      </c>
    </row>
    <row r="24" spans="1:6" ht="16.5" customHeight="1">
      <c r="A24" s="68">
        <v>221</v>
      </c>
      <c r="B24" s="5" t="s">
        <v>305</v>
      </c>
      <c r="C24" s="69">
        <v>1</v>
      </c>
      <c r="D24" s="69">
        <v>0</v>
      </c>
      <c r="E24" s="69">
        <v>0</v>
      </c>
      <c r="F24" s="70" t="s">
        <v>845</v>
      </c>
    </row>
    <row r="25" spans="1:6" ht="16.5" customHeight="1">
      <c r="A25" s="64">
        <v>222</v>
      </c>
      <c r="B25" s="65" t="s">
        <v>306</v>
      </c>
      <c r="C25" s="66">
        <v>0</v>
      </c>
      <c r="D25" s="66">
        <v>0</v>
      </c>
      <c r="E25" s="66">
        <v>0</v>
      </c>
      <c r="F25" s="67" t="s">
        <v>295</v>
      </c>
    </row>
    <row r="26" spans="1:6" ht="16.5" customHeight="1">
      <c r="A26" s="68">
        <v>223</v>
      </c>
      <c r="B26" s="5" t="s">
        <v>307</v>
      </c>
      <c r="C26" s="69">
        <v>0</v>
      </c>
      <c r="D26" s="69">
        <v>0</v>
      </c>
      <c r="E26" s="69">
        <v>0</v>
      </c>
      <c r="F26" s="70" t="s">
        <v>295</v>
      </c>
    </row>
    <row r="27" spans="1:6" ht="16.5" customHeight="1">
      <c r="A27" s="64">
        <v>224</v>
      </c>
      <c r="B27" s="65" t="s">
        <v>308</v>
      </c>
      <c r="C27" s="66">
        <v>1</v>
      </c>
      <c r="D27" s="66">
        <v>6</v>
      </c>
      <c r="E27" s="66">
        <v>0</v>
      </c>
      <c r="F27" s="67" t="s">
        <v>100</v>
      </c>
    </row>
    <row r="28" spans="1:6" ht="16.5" customHeight="1">
      <c r="A28" s="68">
        <v>225</v>
      </c>
      <c r="B28" s="5" t="s">
        <v>309</v>
      </c>
      <c r="C28" s="69">
        <v>0</v>
      </c>
      <c r="D28" s="69">
        <v>0</v>
      </c>
      <c r="E28" s="69">
        <v>6</v>
      </c>
      <c r="F28" s="70" t="s">
        <v>100</v>
      </c>
    </row>
    <row r="29" spans="1:6" ht="16.5" customHeight="1">
      <c r="A29" s="64">
        <v>226</v>
      </c>
      <c r="B29" s="65" t="s">
        <v>310</v>
      </c>
      <c r="C29" s="66">
        <v>0</v>
      </c>
      <c r="D29" s="66">
        <v>1</v>
      </c>
      <c r="E29" s="66">
        <v>0</v>
      </c>
      <c r="F29" s="67" t="s">
        <v>100</v>
      </c>
    </row>
    <row r="30" spans="1:6" ht="16.5" customHeight="1">
      <c r="A30" s="68">
        <v>227</v>
      </c>
      <c r="B30" s="5" t="s">
        <v>311</v>
      </c>
      <c r="C30" s="69">
        <v>2</v>
      </c>
      <c r="D30" s="69">
        <v>0</v>
      </c>
      <c r="E30" s="69">
        <v>0</v>
      </c>
      <c r="F30" s="70" t="s">
        <v>100</v>
      </c>
    </row>
    <row r="31" spans="1:6" ht="16.5" customHeight="1">
      <c r="A31" s="64">
        <v>228</v>
      </c>
      <c r="B31" s="65" t="s">
        <v>312</v>
      </c>
      <c r="C31" s="66">
        <v>1</v>
      </c>
      <c r="D31" s="66">
        <v>0</v>
      </c>
      <c r="E31" s="66">
        <v>0</v>
      </c>
      <c r="F31" s="67" t="s">
        <v>100</v>
      </c>
    </row>
    <row r="32" spans="1:6" ht="16.5" customHeight="1">
      <c r="A32" s="68">
        <v>229</v>
      </c>
      <c r="B32" s="5" t="s">
        <v>313</v>
      </c>
      <c r="C32" s="69">
        <v>4</v>
      </c>
      <c r="D32" s="69">
        <v>6</v>
      </c>
      <c r="E32" s="69">
        <v>1</v>
      </c>
      <c r="F32" s="70" t="s">
        <v>314</v>
      </c>
    </row>
    <row r="33" spans="1:7" ht="16.5" customHeight="1">
      <c r="A33" s="64">
        <v>230</v>
      </c>
      <c r="B33" s="65" t="s">
        <v>315</v>
      </c>
      <c r="C33" s="66">
        <v>0</v>
      </c>
      <c r="D33" s="66">
        <v>0</v>
      </c>
      <c r="E33" s="66">
        <v>0</v>
      </c>
      <c r="F33" s="67" t="s">
        <v>295</v>
      </c>
    </row>
    <row r="34" spans="1:7" ht="16.5" customHeight="1">
      <c r="A34" s="68">
        <v>231</v>
      </c>
      <c r="B34" s="5" t="s">
        <v>316</v>
      </c>
      <c r="C34" s="69">
        <v>3</v>
      </c>
      <c r="D34" s="69">
        <v>1</v>
      </c>
      <c r="E34" s="69">
        <v>1</v>
      </c>
      <c r="F34" s="70" t="s">
        <v>314</v>
      </c>
    </row>
    <row r="35" spans="1:7" ht="16.5" customHeight="1">
      <c r="A35" s="64">
        <v>232</v>
      </c>
      <c r="B35" s="65" t="s">
        <v>317</v>
      </c>
      <c r="C35" s="66">
        <v>0</v>
      </c>
      <c r="D35" s="66">
        <v>1</v>
      </c>
      <c r="E35" s="66">
        <v>0</v>
      </c>
      <c r="F35" s="67" t="s">
        <v>100</v>
      </c>
    </row>
    <row r="36" spans="1:7" ht="16.5" customHeight="1">
      <c r="A36" s="68">
        <v>233</v>
      </c>
      <c r="B36" s="5" t="s">
        <v>318</v>
      </c>
      <c r="C36" s="69">
        <v>0</v>
      </c>
      <c r="D36" s="69">
        <v>0</v>
      </c>
      <c r="E36" s="69">
        <v>0</v>
      </c>
      <c r="F36" s="70" t="s">
        <v>295</v>
      </c>
    </row>
    <row r="37" spans="1:7" ht="16.5" customHeight="1">
      <c r="A37" s="64">
        <v>234</v>
      </c>
      <c r="B37" s="65" t="s">
        <v>319</v>
      </c>
      <c r="C37" s="66">
        <v>1</v>
      </c>
      <c r="D37" s="66">
        <v>0</v>
      </c>
      <c r="E37" s="66">
        <v>0</v>
      </c>
      <c r="F37" s="67" t="s">
        <v>100</v>
      </c>
    </row>
    <row r="38" spans="1:7" ht="16.5" customHeight="1">
      <c r="A38" s="68">
        <v>235</v>
      </c>
      <c r="B38" s="5" t="s">
        <v>320</v>
      </c>
      <c r="C38" s="69">
        <v>2</v>
      </c>
      <c r="D38" s="69">
        <v>0</v>
      </c>
      <c r="E38" s="69">
        <v>0</v>
      </c>
      <c r="F38" s="70" t="s">
        <v>100</v>
      </c>
    </row>
    <row r="39" spans="1:7" ht="16.5" customHeight="1">
      <c r="A39" s="64">
        <v>236</v>
      </c>
      <c r="B39" s="65" t="s">
        <v>321</v>
      </c>
      <c r="C39" s="66">
        <v>3</v>
      </c>
      <c r="D39" s="66">
        <v>9</v>
      </c>
      <c r="E39" s="66">
        <v>0</v>
      </c>
      <c r="F39" s="67" t="s">
        <v>100</v>
      </c>
    </row>
    <row r="40" spans="1:7" ht="16.5" customHeight="1">
      <c r="A40" s="68">
        <v>237</v>
      </c>
      <c r="B40" s="5" t="s">
        <v>322</v>
      </c>
      <c r="C40" s="69">
        <v>0</v>
      </c>
      <c r="D40" s="69">
        <v>1</v>
      </c>
      <c r="E40" s="69">
        <v>1</v>
      </c>
      <c r="F40" s="70" t="s">
        <v>1047</v>
      </c>
      <c r="G40" s="127"/>
    </row>
    <row r="41" spans="1:7" ht="16.5" customHeight="1">
      <c r="A41" s="64">
        <v>238</v>
      </c>
      <c r="B41" s="65" t="s">
        <v>323</v>
      </c>
      <c r="C41" s="66">
        <v>0</v>
      </c>
      <c r="D41" s="66">
        <v>0</v>
      </c>
      <c r="E41" s="66">
        <v>2</v>
      </c>
      <c r="F41" s="67" t="s">
        <v>100</v>
      </c>
    </row>
    <row r="42" spans="1:7" ht="16.5" customHeight="1">
      <c r="A42" s="68">
        <v>239</v>
      </c>
      <c r="B42" s="5" t="s">
        <v>324</v>
      </c>
      <c r="C42" s="69">
        <v>0</v>
      </c>
      <c r="D42" s="69">
        <v>2</v>
      </c>
      <c r="E42" s="69">
        <v>0</v>
      </c>
      <c r="F42" s="70" t="s">
        <v>100</v>
      </c>
    </row>
    <row r="43" spans="1:7" ht="16.5" customHeight="1">
      <c r="A43" s="64">
        <v>240</v>
      </c>
      <c r="B43" s="65" t="s">
        <v>325</v>
      </c>
      <c r="C43" s="66">
        <v>1</v>
      </c>
      <c r="D43" s="66">
        <v>1</v>
      </c>
      <c r="E43" s="66">
        <v>0</v>
      </c>
      <c r="F43" s="67" t="s">
        <v>100</v>
      </c>
    </row>
    <row r="44" spans="1:7" ht="16.5" customHeight="1">
      <c r="A44" s="68">
        <v>241</v>
      </c>
      <c r="B44" s="5" t="s">
        <v>326</v>
      </c>
      <c r="C44" s="69">
        <v>0</v>
      </c>
      <c r="D44" s="69">
        <v>0</v>
      </c>
      <c r="E44" s="69">
        <v>0</v>
      </c>
      <c r="F44" s="70" t="s">
        <v>295</v>
      </c>
    </row>
    <row r="45" spans="1:7" ht="16.5" customHeight="1">
      <c r="A45" s="64">
        <v>242</v>
      </c>
      <c r="B45" s="65" t="s">
        <v>327</v>
      </c>
      <c r="C45" s="66">
        <v>1</v>
      </c>
      <c r="D45" s="66">
        <v>1</v>
      </c>
      <c r="E45" s="66">
        <v>0</v>
      </c>
      <c r="F45" s="67" t="s">
        <v>100</v>
      </c>
    </row>
    <row r="46" spans="1:7" ht="16.5" customHeight="1">
      <c r="A46" s="68">
        <v>243</v>
      </c>
      <c r="B46" s="5" t="s">
        <v>328</v>
      </c>
      <c r="C46" s="69">
        <v>0</v>
      </c>
      <c r="D46" s="69">
        <v>1</v>
      </c>
      <c r="E46" s="69">
        <v>0</v>
      </c>
      <c r="F46" s="70" t="s">
        <v>100</v>
      </c>
    </row>
    <row r="47" spans="1:7" ht="16.5" customHeight="1">
      <c r="A47" s="64">
        <v>244</v>
      </c>
      <c r="B47" s="65" t="s">
        <v>329</v>
      </c>
      <c r="C47" s="66">
        <v>0</v>
      </c>
      <c r="D47" s="66">
        <v>2</v>
      </c>
      <c r="E47" s="66">
        <v>0</v>
      </c>
      <c r="F47" s="67" t="s">
        <v>100</v>
      </c>
    </row>
    <row r="48" spans="1:7" ht="16.5" customHeight="1">
      <c r="A48" s="68">
        <v>245</v>
      </c>
      <c r="B48" s="5" t="s">
        <v>330</v>
      </c>
      <c r="C48" s="69">
        <v>1</v>
      </c>
      <c r="D48" s="69">
        <v>1</v>
      </c>
      <c r="E48" s="69">
        <v>3</v>
      </c>
      <c r="F48" s="70" t="s">
        <v>314</v>
      </c>
    </row>
    <row r="49" spans="1:7" ht="16.5" customHeight="1">
      <c r="A49" s="64">
        <v>246</v>
      </c>
      <c r="B49" s="65" t="s">
        <v>331</v>
      </c>
      <c r="C49" s="66">
        <v>1</v>
      </c>
      <c r="D49" s="66">
        <v>2</v>
      </c>
      <c r="E49" s="66">
        <v>0</v>
      </c>
      <c r="F49" s="67" t="s">
        <v>845</v>
      </c>
    </row>
    <row r="50" spans="1:7" ht="16.5" customHeight="1">
      <c r="A50" s="68">
        <v>247</v>
      </c>
      <c r="B50" s="5" t="s">
        <v>332</v>
      </c>
      <c r="C50" s="69">
        <v>0</v>
      </c>
      <c r="D50" s="69">
        <v>0</v>
      </c>
      <c r="E50" s="69">
        <v>0</v>
      </c>
      <c r="F50" s="70" t="s">
        <v>295</v>
      </c>
    </row>
    <row r="51" spans="1:7" ht="16.5" customHeight="1">
      <c r="A51" s="64">
        <v>248</v>
      </c>
      <c r="B51" s="65" t="s">
        <v>333</v>
      </c>
      <c r="C51" s="66">
        <v>0</v>
      </c>
      <c r="D51" s="66">
        <v>3</v>
      </c>
      <c r="E51" s="66">
        <v>0</v>
      </c>
      <c r="F51" s="67" t="s">
        <v>100</v>
      </c>
    </row>
    <row r="52" spans="1:7" ht="16.5" customHeight="1">
      <c r="A52" s="68">
        <v>249</v>
      </c>
      <c r="B52" s="5" t="s">
        <v>334</v>
      </c>
      <c r="C52" s="69">
        <v>1</v>
      </c>
      <c r="D52" s="69">
        <v>0</v>
      </c>
      <c r="E52" s="69">
        <v>0</v>
      </c>
      <c r="F52" s="70" t="s">
        <v>845</v>
      </c>
    </row>
    <row r="53" spans="1:7" ht="16.5" customHeight="1">
      <c r="A53" s="64">
        <v>250</v>
      </c>
      <c r="B53" s="65" t="s">
        <v>335</v>
      </c>
      <c r="C53" s="66">
        <v>3</v>
      </c>
      <c r="D53" s="66">
        <v>3</v>
      </c>
      <c r="E53" s="66">
        <v>0</v>
      </c>
      <c r="F53" s="67" t="s">
        <v>100</v>
      </c>
    </row>
    <row r="54" spans="1:7" ht="16.5" customHeight="1">
      <c r="A54" s="68">
        <v>251</v>
      </c>
      <c r="B54" s="5" t="s">
        <v>336</v>
      </c>
      <c r="C54" s="69">
        <v>1</v>
      </c>
      <c r="D54" s="69">
        <v>0</v>
      </c>
      <c r="E54" s="69">
        <v>0</v>
      </c>
      <c r="F54" s="70" t="s">
        <v>100</v>
      </c>
    </row>
    <row r="55" spans="1:7" ht="16.5" customHeight="1">
      <c r="A55" s="64">
        <v>252</v>
      </c>
      <c r="B55" s="65" t="s">
        <v>337</v>
      </c>
      <c r="C55" s="66">
        <v>0</v>
      </c>
      <c r="D55" s="66">
        <v>1</v>
      </c>
      <c r="E55" s="66">
        <v>0</v>
      </c>
      <c r="F55" s="67" t="s">
        <v>314</v>
      </c>
    </row>
    <row r="56" spans="1:7" ht="16.5" customHeight="1">
      <c r="A56" s="68">
        <v>253</v>
      </c>
      <c r="B56" s="5" t="s">
        <v>338</v>
      </c>
      <c r="C56" s="69">
        <v>0</v>
      </c>
      <c r="D56" s="69">
        <v>2</v>
      </c>
      <c r="E56" s="69">
        <v>0</v>
      </c>
      <c r="F56" s="70" t="s">
        <v>100</v>
      </c>
    </row>
    <row r="57" spans="1:7" ht="16.5" customHeight="1">
      <c r="A57" s="128">
        <v>254</v>
      </c>
      <c r="B57" s="129" t="s">
        <v>339</v>
      </c>
      <c r="C57" s="130">
        <v>2</v>
      </c>
      <c r="D57" s="130">
        <v>3</v>
      </c>
      <c r="E57" s="130">
        <v>0</v>
      </c>
      <c r="F57" s="131" t="s">
        <v>100</v>
      </c>
      <c r="G57" s="127"/>
    </row>
    <row r="58" spans="1:7" ht="16.5" customHeight="1">
      <c r="A58" s="68">
        <v>255</v>
      </c>
      <c r="B58" s="5" t="s">
        <v>340</v>
      </c>
      <c r="C58" s="69">
        <v>0</v>
      </c>
      <c r="D58" s="69">
        <v>2</v>
      </c>
      <c r="E58" s="69">
        <v>0</v>
      </c>
      <c r="F58" s="70" t="s">
        <v>100</v>
      </c>
    </row>
    <row r="59" spans="1:7" ht="16.5" customHeight="1">
      <c r="A59" s="64">
        <v>256</v>
      </c>
      <c r="B59" s="65" t="s">
        <v>341</v>
      </c>
      <c r="C59" s="66">
        <v>0</v>
      </c>
      <c r="D59" s="66">
        <v>0</v>
      </c>
      <c r="E59" s="66">
        <v>0</v>
      </c>
      <c r="F59" s="67" t="s">
        <v>295</v>
      </c>
    </row>
    <row r="60" spans="1:7" ht="16.5" customHeight="1">
      <c r="A60" s="68">
        <v>257</v>
      </c>
      <c r="B60" s="5" t="s">
        <v>342</v>
      </c>
      <c r="C60" s="69">
        <v>4</v>
      </c>
      <c r="D60" s="69">
        <v>1</v>
      </c>
      <c r="E60" s="69">
        <v>0</v>
      </c>
      <c r="F60" s="70" t="s">
        <v>100</v>
      </c>
    </row>
    <row r="61" spans="1:7" ht="16.5" customHeight="1">
      <c r="A61" s="64">
        <v>258</v>
      </c>
      <c r="B61" s="65" t="s">
        <v>343</v>
      </c>
      <c r="C61" s="66">
        <v>4</v>
      </c>
      <c r="D61" s="66">
        <v>5</v>
      </c>
      <c r="E61" s="66">
        <v>0</v>
      </c>
      <c r="F61" s="67" t="s">
        <v>314</v>
      </c>
    </row>
    <row r="62" spans="1:7" ht="16.5" customHeight="1">
      <c r="A62" s="68">
        <v>259</v>
      </c>
      <c r="B62" s="5" t="s">
        <v>344</v>
      </c>
      <c r="C62" s="69">
        <v>1</v>
      </c>
      <c r="D62" s="69">
        <v>3</v>
      </c>
      <c r="E62" s="69">
        <v>0</v>
      </c>
      <c r="F62" s="70" t="s">
        <v>100</v>
      </c>
    </row>
    <row r="63" spans="1:7" ht="16.5" customHeight="1">
      <c r="A63" s="64">
        <v>260</v>
      </c>
      <c r="B63" s="65" t="s">
        <v>345</v>
      </c>
      <c r="C63" s="66">
        <v>1</v>
      </c>
      <c r="D63" s="66">
        <v>1</v>
      </c>
      <c r="E63" s="66">
        <v>0</v>
      </c>
      <c r="F63" s="67" t="s">
        <v>100</v>
      </c>
    </row>
    <row r="64" spans="1:7" ht="16.5" customHeight="1">
      <c r="A64" s="68">
        <v>261</v>
      </c>
      <c r="B64" s="5" t="s">
        <v>346</v>
      </c>
      <c r="C64" s="69">
        <v>0</v>
      </c>
      <c r="D64" s="69">
        <v>3</v>
      </c>
      <c r="E64" s="69">
        <v>0</v>
      </c>
      <c r="F64" s="70" t="s">
        <v>100</v>
      </c>
    </row>
    <row r="65" spans="1:7" ht="16.5" customHeight="1">
      <c r="A65" s="64">
        <v>262</v>
      </c>
      <c r="B65" s="65" t="s">
        <v>347</v>
      </c>
      <c r="C65" s="66">
        <v>0</v>
      </c>
      <c r="D65" s="66">
        <v>5</v>
      </c>
      <c r="E65" s="66">
        <v>0</v>
      </c>
      <c r="F65" s="67" t="s">
        <v>100</v>
      </c>
    </row>
    <row r="66" spans="1:7" ht="16.5" customHeight="1">
      <c r="A66" s="68">
        <v>263</v>
      </c>
      <c r="B66" s="5" t="s">
        <v>348</v>
      </c>
      <c r="C66" s="69">
        <v>0</v>
      </c>
      <c r="D66" s="69">
        <v>0</v>
      </c>
      <c r="E66" s="69">
        <v>1</v>
      </c>
      <c r="F66" s="70" t="s">
        <v>100</v>
      </c>
    </row>
    <row r="67" spans="1:7" ht="16.5" customHeight="1">
      <c r="A67" s="64">
        <v>264</v>
      </c>
      <c r="B67" s="65" t="s">
        <v>349</v>
      </c>
      <c r="C67" s="66">
        <v>0</v>
      </c>
      <c r="D67" s="66">
        <v>0</v>
      </c>
      <c r="E67" s="66">
        <v>0</v>
      </c>
      <c r="F67" s="67" t="s">
        <v>295</v>
      </c>
    </row>
    <row r="68" spans="1:7" ht="16.5" customHeight="1">
      <c r="A68" s="68">
        <v>265</v>
      </c>
      <c r="B68" s="5" t="s">
        <v>350</v>
      </c>
      <c r="C68" s="69">
        <v>0</v>
      </c>
      <c r="D68" s="69">
        <v>0</v>
      </c>
      <c r="E68" s="69">
        <v>0</v>
      </c>
      <c r="F68" s="70" t="s">
        <v>295</v>
      </c>
    </row>
    <row r="69" spans="1:7" ht="16.5" customHeight="1">
      <c r="A69" s="128">
        <v>266</v>
      </c>
      <c r="B69" s="129" t="s">
        <v>351</v>
      </c>
      <c r="C69" s="130">
        <v>3</v>
      </c>
      <c r="D69" s="130">
        <v>5</v>
      </c>
      <c r="E69" s="130">
        <v>0</v>
      </c>
      <c r="F69" s="131" t="s">
        <v>100</v>
      </c>
      <c r="G69" s="127"/>
    </row>
    <row r="70" spans="1:7" ht="16.5" customHeight="1">
      <c r="A70" s="68">
        <v>267</v>
      </c>
      <c r="B70" s="5" t="s">
        <v>352</v>
      </c>
      <c r="C70" s="69">
        <v>1</v>
      </c>
      <c r="D70" s="69">
        <v>0</v>
      </c>
      <c r="E70" s="69">
        <v>1</v>
      </c>
      <c r="F70" s="70" t="s">
        <v>100</v>
      </c>
    </row>
    <row r="71" spans="1:7" ht="16.5" customHeight="1">
      <c r="A71" s="64">
        <v>268</v>
      </c>
      <c r="B71" s="65" t="s">
        <v>353</v>
      </c>
      <c r="C71" s="66">
        <v>0</v>
      </c>
      <c r="D71" s="66">
        <v>1</v>
      </c>
      <c r="E71" s="66">
        <v>2</v>
      </c>
      <c r="F71" s="67" t="s">
        <v>100</v>
      </c>
    </row>
    <row r="72" spans="1:7" ht="16.5" customHeight="1">
      <c r="A72" s="68">
        <v>269</v>
      </c>
      <c r="B72" s="5" t="s">
        <v>354</v>
      </c>
      <c r="C72" s="69">
        <v>1</v>
      </c>
      <c r="D72" s="69">
        <v>0</v>
      </c>
      <c r="E72" s="69">
        <v>0</v>
      </c>
      <c r="F72" s="70" t="s">
        <v>100</v>
      </c>
    </row>
    <row r="73" spans="1:7" ht="16.5" customHeight="1">
      <c r="A73" s="64">
        <v>270</v>
      </c>
      <c r="B73" s="65" t="s">
        <v>355</v>
      </c>
      <c r="C73" s="66">
        <v>2</v>
      </c>
      <c r="D73" s="66">
        <v>3</v>
      </c>
      <c r="E73" s="66">
        <v>0</v>
      </c>
      <c r="F73" s="67" t="s">
        <v>100</v>
      </c>
    </row>
    <row r="74" spans="1:7" ht="16.5" customHeight="1">
      <c r="A74" s="68">
        <v>271</v>
      </c>
      <c r="B74" s="5" t="s">
        <v>356</v>
      </c>
      <c r="C74" s="69">
        <v>3</v>
      </c>
      <c r="D74" s="69">
        <v>2</v>
      </c>
      <c r="E74" s="69">
        <v>0</v>
      </c>
      <c r="F74" s="70" t="s">
        <v>845</v>
      </c>
    </row>
    <row r="75" spans="1:7" ht="16.5" customHeight="1">
      <c r="A75" s="64">
        <v>272</v>
      </c>
      <c r="B75" s="65" t="s">
        <v>357</v>
      </c>
      <c r="C75" s="66">
        <v>1</v>
      </c>
      <c r="D75" s="66">
        <v>0</v>
      </c>
      <c r="E75" s="66">
        <v>0</v>
      </c>
      <c r="F75" s="67" t="s">
        <v>100</v>
      </c>
    </row>
    <row r="76" spans="1:7" ht="16.5" customHeight="1">
      <c r="A76" s="68">
        <v>273</v>
      </c>
      <c r="B76" s="5" t="s">
        <v>358</v>
      </c>
      <c r="C76" s="69">
        <v>0</v>
      </c>
      <c r="D76" s="69">
        <v>0</v>
      </c>
      <c r="E76" s="69">
        <v>0</v>
      </c>
      <c r="F76" s="70" t="s">
        <v>295</v>
      </c>
    </row>
    <row r="77" spans="1:7" ht="16.5" customHeight="1">
      <c r="A77" s="64">
        <v>274</v>
      </c>
      <c r="B77" s="65" t="s">
        <v>359</v>
      </c>
      <c r="C77" s="66">
        <v>1</v>
      </c>
      <c r="D77" s="66">
        <v>0</v>
      </c>
      <c r="E77" s="66">
        <v>0</v>
      </c>
      <c r="F77" s="67" t="s">
        <v>100</v>
      </c>
    </row>
    <row r="78" spans="1:7" ht="16.5" customHeight="1">
      <c r="A78" s="68">
        <v>275</v>
      </c>
      <c r="B78" s="5" t="s">
        <v>360</v>
      </c>
      <c r="C78" s="69">
        <v>0</v>
      </c>
      <c r="D78" s="69">
        <v>0</v>
      </c>
      <c r="E78" s="69">
        <v>0</v>
      </c>
      <c r="F78" s="70" t="s">
        <v>295</v>
      </c>
    </row>
    <row r="79" spans="1:7" ht="16.5" customHeight="1">
      <c r="A79" s="64">
        <v>276</v>
      </c>
      <c r="B79" s="65" t="s">
        <v>361</v>
      </c>
      <c r="C79" s="66">
        <v>1</v>
      </c>
      <c r="D79" s="66">
        <v>3</v>
      </c>
      <c r="E79" s="66">
        <v>0</v>
      </c>
      <c r="F79" s="67" t="s">
        <v>100</v>
      </c>
    </row>
    <row r="80" spans="1:7" ht="16.5" customHeight="1">
      <c r="A80" s="68">
        <v>277</v>
      </c>
      <c r="B80" s="5" t="s">
        <v>362</v>
      </c>
      <c r="C80" s="69">
        <v>1</v>
      </c>
      <c r="D80" s="69">
        <v>0</v>
      </c>
      <c r="E80" s="69">
        <v>1</v>
      </c>
      <c r="F80" s="70" t="s">
        <v>100</v>
      </c>
    </row>
    <row r="81" spans="1:7" ht="16.5" customHeight="1">
      <c r="A81" s="64">
        <v>278</v>
      </c>
      <c r="B81" s="65" t="s">
        <v>363</v>
      </c>
      <c r="C81" s="66">
        <v>2</v>
      </c>
      <c r="D81" s="66">
        <v>7</v>
      </c>
      <c r="E81" s="66">
        <v>0</v>
      </c>
      <c r="F81" s="67" t="s">
        <v>100</v>
      </c>
    </row>
    <row r="82" spans="1:7" ht="16.5" customHeight="1">
      <c r="A82" s="68">
        <v>279</v>
      </c>
      <c r="B82" s="5" t="s">
        <v>364</v>
      </c>
      <c r="C82" s="69">
        <v>0</v>
      </c>
      <c r="D82" s="69">
        <v>0</v>
      </c>
      <c r="E82" s="69">
        <v>0</v>
      </c>
      <c r="F82" s="70" t="s">
        <v>295</v>
      </c>
    </row>
    <row r="83" spans="1:7" ht="16.5" customHeight="1">
      <c r="A83" s="64">
        <v>280</v>
      </c>
      <c r="B83" s="65" t="s">
        <v>365</v>
      </c>
      <c r="C83" s="66">
        <v>2</v>
      </c>
      <c r="D83" s="66">
        <v>2</v>
      </c>
      <c r="E83" s="66">
        <v>0</v>
      </c>
      <c r="F83" s="67" t="s">
        <v>314</v>
      </c>
    </row>
    <row r="84" spans="1:7" ht="16.5" customHeight="1">
      <c r="A84" s="68">
        <v>281</v>
      </c>
      <c r="B84" s="5" t="s">
        <v>366</v>
      </c>
      <c r="C84" s="69">
        <v>1</v>
      </c>
      <c r="D84" s="69">
        <v>5</v>
      </c>
      <c r="E84" s="69">
        <v>0</v>
      </c>
      <c r="F84" s="70" t="s">
        <v>314</v>
      </c>
    </row>
    <row r="85" spans="1:7" ht="16.5" customHeight="1">
      <c r="A85" s="64">
        <v>282</v>
      </c>
      <c r="B85" s="65" t="s">
        <v>367</v>
      </c>
      <c r="C85" s="66">
        <v>0</v>
      </c>
      <c r="D85" s="66">
        <v>0</v>
      </c>
      <c r="E85" s="66">
        <v>1</v>
      </c>
      <c r="F85" s="67" t="s">
        <v>100</v>
      </c>
    </row>
    <row r="86" spans="1:7" ht="16.5" customHeight="1">
      <c r="A86" s="68">
        <v>283</v>
      </c>
      <c r="B86" s="5" t="s">
        <v>368</v>
      </c>
      <c r="C86" s="69">
        <v>2</v>
      </c>
      <c r="D86" s="69">
        <v>0</v>
      </c>
      <c r="E86" s="69">
        <v>0</v>
      </c>
      <c r="F86" s="70" t="s">
        <v>100</v>
      </c>
    </row>
    <row r="87" spans="1:7" ht="16.5" customHeight="1">
      <c r="A87" s="64">
        <v>284</v>
      </c>
      <c r="B87" s="65" t="s">
        <v>369</v>
      </c>
      <c r="C87" s="66">
        <v>2</v>
      </c>
      <c r="D87" s="66">
        <v>12</v>
      </c>
      <c r="E87" s="66">
        <v>6</v>
      </c>
      <c r="F87" s="67" t="s">
        <v>100</v>
      </c>
    </row>
    <row r="88" spans="1:7" ht="16.5" customHeight="1">
      <c r="A88" s="68">
        <v>285</v>
      </c>
      <c r="B88" s="5" t="s">
        <v>370</v>
      </c>
      <c r="C88" s="69">
        <v>6</v>
      </c>
      <c r="D88" s="69">
        <v>8</v>
      </c>
      <c r="E88" s="69">
        <v>10</v>
      </c>
      <c r="F88" s="70" t="s">
        <v>100</v>
      </c>
    </row>
    <row r="89" spans="1:7" ht="16.5" customHeight="1">
      <c r="A89" s="64">
        <v>286</v>
      </c>
      <c r="B89" s="65" t="s">
        <v>371</v>
      </c>
      <c r="C89" s="66">
        <v>0</v>
      </c>
      <c r="D89" s="66">
        <v>0</v>
      </c>
      <c r="E89" s="66">
        <v>0</v>
      </c>
      <c r="F89" s="67" t="s">
        <v>295</v>
      </c>
    </row>
    <row r="90" spans="1:7" ht="16.5" customHeight="1">
      <c r="A90" s="68">
        <v>287</v>
      </c>
      <c r="B90" s="5" t="s">
        <v>372</v>
      </c>
      <c r="C90" s="69">
        <v>0</v>
      </c>
      <c r="D90" s="69">
        <v>1</v>
      </c>
      <c r="E90" s="69">
        <v>0</v>
      </c>
      <c r="F90" s="70" t="s">
        <v>863</v>
      </c>
    </row>
    <row r="91" spans="1:7" ht="16.5" customHeight="1">
      <c r="A91" s="122">
        <v>288</v>
      </c>
      <c r="B91" s="126" t="s">
        <v>373</v>
      </c>
      <c r="C91" s="124">
        <v>1</v>
      </c>
      <c r="D91" s="124">
        <v>2</v>
      </c>
      <c r="E91" s="124">
        <v>4</v>
      </c>
      <c r="F91" s="125"/>
      <c r="G91" s="127" t="s">
        <v>1046</v>
      </c>
    </row>
    <row r="92" spans="1:7" ht="16.5" customHeight="1">
      <c r="A92" s="68">
        <v>289</v>
      </c>
      <c r="B92" s="5" t="s">
        <v>374</v>
      </c>
      <c r="C92" s="69">
        <v>1</v>
      </c>
      <c r="D92" s="69">
        <v>1</v>
      </c>
      <c r="E92" s="69">
        <v>1</v>
      </c>
      <c r="F92" s="70" t="s">
        <v>314</v>
      </c>
    </row>
    <row r="93" spans="1:7" ht="16.5" customHeight="1">
      <c r="A93" s="64">
        <v>290</v>
      </c>
      <c r="B93" s="65" t="s">
        <v>375</v>
      </c>
      <c r="C93" s="66">
        <v>0</v>
      </c>
      <c r="D93" s="66">
        <v>0</v>
      </c>
      <c r="E93" s="66">
        <v>3</v>
      </c>
      <c r="F93" s="67" t="s">
        <v>100</v>
      </c>
    </row>
    <row r="94" spans="1:7" ht="16.5" customHeight="1">
      <c r="A94" s="68">
        <v>291</v>
      </c>
      <c r="B94" s="5" t="s">
        <v>376</v>
      </c>
      <c r="C94" s="69">
        <v>3</v>
      </c>
      <c r="D94" s="69">
        <v>4</v>
      </c>
      <c r="E94" s="69">
        <v>0</v>
      </c>
      <c r="F94" s="70" t="s">
        <v>100</v>
      </c>
    </row>
    <row r="95" spans="1:7" ht="16.5" customHeight="1">
      <c r="A95" s="64">
        <v>292</v>
      </c>
      <c r="B95" s="65" t="s">
        <v>377</v>
      </c>
      <c r="C95" s="66">
        <v>0</v>
      </c>
      <c r="D95" s="66">
        <v>1</v>
      </c>
      <c r="E95" s="66">
        <v>0</v>
      </c>
      <c r="F95" s="67" t="s">
        <v>1024</v>
      </c>
    </row>
    <row r="96" spans="1:7" ht="16.5" customHeight="1">
      <c r="A96" s="68">
        <v>293</v>
      </c>
      <c r="B96" s="5" t="s">
        <v>378</v>
      </c>
      <c r="C96" s="69">
        <v>0</v>
      </c>
      <c r="D96" s="69">
        <v>0</v>
      </c>
      <c r="E96" s="69">
        <v>0</v>
      </c>
      <c r="F96" s="70" t="s">
        <v>295</v>
      </c>
    </row>
    <row r="97" spans="1:6" ht="16.5" customHeight="1">
      <c r="A97" s="64">
        <v>294</v>
      </c>
      <c r="B97" s="65" t="s">
        <v>379</v>
      </c>
      <c r="C97" s="66">
        <v>2</v>
      </c>
      <c r="D97" s="66">
        <v>2</v>
      </c>
      <c r="E97" s="66">
        <v>0</v>
      </c>
      <c r="F97" s="67" t="s">
        <v>100</v>
      </c>
    </row>
    <row r="98" spans="1:6" ht="16.5" customHeight="1">
      <c r="A98" s="68">
        <v>295</v>
      </c>
      <c r="B98" s="5" t="s">
        <v>380</v>
      </c>
      <c r="C98" s="69">
        <v>4</v>
      </c>
      <c r="D98" s="69">
        <v>1</v>
      </c>
      <c r="E98" s="69">
        <v>0</v>
      </c>
      <c r="F98" s="70" t="s">
        <v>100</v>
      </c>
    </row>
    <row r="99" spans="1:6" ht="16.5" customHeight="1">
      <c r="A99" s="64">
        <v>296</v>
      </c>
      <c r="B99" s="65" t="s">
        <v>381</v>
      </c>
      <c r="C99" s="66">
        <v>3</v>
      </c>
      <c r="D99" s="66">
        <v>0</v>
      </c>
      <c r="E99" s="66">
        <v>0</v>
      </c>
      <c r="F99" s="67" t="s">
        <v>100</v>
      </c>
    </row>
    <row r="100" spans="1:6" ht="16.5" customHeight="1">
      <c r="A100" s="68">
        <v>297</v>
      </c>
      <c r="B100" s="5" t="s">
        <v>382</v>
      </c>
      <c r="C100" s="69">
        <v>0</v>
      </c>
      <c r="D100" s="69">
        <v>0</v>
      </c>
      <c r="E100" s="69">
        <v>0</v>
      </c>
      <c r="F100" s="70" t="s">
        <v>295</v>
      </c>
    </row>
    <row r="101" spans="1:6" ht="16.5" customHeight="1">
      <c r="A101" s="64">
        <v>298</v>
      </c>
      <c r="B101" s="65" t="s">
        <v>383</v>
      </c>
      <c r="C101" s="66">
        <v>1</v>
      </c>
      <c r="D101" s="66">
        <v>2</v>
      </c>
      <c r="E101" s="66">
        <v>0</v>
      </c>
      <c r="F101" s="67" t="s">
        <v>100</v>
      </c>
    </row>
    <row r="102" spans="1:6" ht="16.5" customHeight="1">
      <c r="A102" s="68">
        <v>299</v>
      </c>
      <c r="B102" s="5" t="s">
        <v>384</v>
      </c>
      <c r="C102" s="69">
        <v>2</v>
      </c>
      <c r="D102" s="69">
        <v>0</v>
      </c>
      <c r="E102" s="69">
        <v>1</v>
      </c>
      <c r="F102" s="70" t="s">
        <v>314</v>
      </c>
    </row>
    <row r="103" spans="1:6" ht="16.5" customHeight="1">
      <c r="A103" s="64">
        <v>700</v>
      </c>
      <c r="B103" s="65" t="s">
        <v>385</v>
      </c>
      <c r="C103" s="66">
        <v>0</v>
      </c>
      <c r="D103" s="66">
        <v>0</v>
      </c>
      <c r="E103" s="66">
        <v>0</v>
      </c>
      <c r="F103" s="67" t="s">
        <v>295</v>
      </c>
    </row>
    <row r="104" spans="1:6" ht="16.5" customHeight="1">
      <c r="A104" s="68">
        <v>701</v>
      </c>
      <c r="B104" s="5" t="s">
        <v>386</v>
      </c>
      <c r="C104" s="69">
        <v>1</v>
      </c>
      <c r="D104" s="69">
        <v>1</v>
      </c>
      <c r="E104" s="69">
        <v>0</v>
      </c>
      <c r="F104" s="70" t="s">
        <v>100</v>
      </c>
    </row>
    <row r="105" spans="1:6" ht="16.5" customHeight="1">
      <c r="A105" s="64">
        <v>702</v>
      </c>
      <c r="B105" s="65" t="s">
        <v>387</v>
      </c>
      <c r="C105" s="66">
        <v>3</v>
      </c>
      <c r="D105" s="66">
        <v>0</v>
      </c>
      <c r="E105" s="66">
        <v>1</v>
      </c>
      <c r="F105" s="67" t="s">
        <v>314</v>
      </c>
    </row>
    <row r="106" spans="1:6" ht="16.5" customHeight="1">
      <c r="A106" s="68">
        <v>703</v>
      </c>
      <c r="B106" s="5" t="s">
        <v>388</v>
      </c>
      <c r="C106" s="69">
        <v>3</v>
      </c>
      <c r="D106" s="69">
        <v>0</v>
      </c>
      <c r="E106" s="69">
        <v>0</v>
      </c>
      <c r="F106" s="70" t="s">
        <v>100</v>
      </c>
    </row>
    <row r="107" spans="1:6" ht="16.5" customHeight="1">
      <c r="A107" s="64">
        <v>704</v>
      </c>
      <c r="B107" s="65" t="s">
        <v>389</v>
      </c>
      <c r="C107" s="66">
        <v>3</v>
      </c>
      <c r="D107" s="66">
        <v>3</v>
      </c>
      <c r="E107" s="66">
        <v>1</v>
      </c>
      <c r="F107" s="67" t="s">
        <v>100</v>
      </c>
    </row>
    <row r="108" spans="1:6" ht="16.5" customHeight="1">
      <c r="A108" s="68">
        <v>705</v>
      </c>
      <c r="B108" s="5" t="s">
        <v>390</v>
      </c>
      <c r="C108" s="69">
        <v>0</v>
      </c>
      <c r="D108" s="69">
        <v>5</v>
      </c>
      <c r="E108" s="69">
        <v>1</v>
      </c>
      <c r="F108" s="70" t="s">
        <v>100</v>
      </c>
    </row>
    <row r="109" spans="1:6" ht="16.5" customHeight="1">
      <c r="A109" s="64">
        <v>706</v>
      </c>
      <c r="B109" s="65" t="s">
        <v>391</v>
      </c>
      <c r="C109" s="66">
        <v>0</v>
      </c>
      <c r="D109" s="66">
        <v>1</v>
      </c>
      <c r="E109" s="66">
        <v>0</v>
      </c>
      <c r="F109" s="67" t="s">
        <v>100</v>
      </c>
    </row>
    <row r="110" spans="1:6" ht="16.5" customHeight="1">
      <c r="A110" s="68">
        <v>707</v>
      </c>
      <c r="B110" s="5" t="s">
        <v>392</v>
      </c>
      <c r="C110" s="69">
        <v>5</v>
      </c>
      <c r="D110" s="69">
        <v>1</v>
      </c>
      <c r="E110" s="69">
        <v>0</v>
      </c>
      <c r="F110" s="70" t="s">
        <v>314</v>
      </c>
    </row>
    <row r="111" spans="1:6" ht="16.5" customHeight="1">
      <c r="A111" s="64">
        <v>708</v>
      </c>
      <c r="B111" s="65" t="s">
        <v>393</v>
      </c>
      <c r="C111" s="66">
        <v>0</v>
      </c>
      <c r="D111" s="66">
        <v>3</v>
      </c>
      <c r="E111" s="66">
        <v>0</v>
      </c>
      <c r="F111" s="67" t="s">
        <v>100</v>
      </c>
    </row>
    <row r="112" spans="1:6" ht="16.5" customHeight="1">
      <c r="A112" s="68">
        <v>709</v>
      </c>
      <c r="B112" s="5" t="s">
        <v>394</v>
      </c>
      <c r="C112" s="69">
        <v>2</v>
      </c>
      <c r="D112" s="69">
        <v>0</v>
      </c>
      <c r="E112" s="69">
        <v>0</v>
      </c>
      <c r="F112" s="70" t="s">
        <v>100</v>
      </c>
    </row>
    <row r="113" spans="1:7" ht="16.5" customHeight="1">
      <c r="A113" s="64">
        <v>710</v>
      </c>
      <c r="B113" s="65" t="s">
        <v>395</v>
      </c>
      <c r="C113" s="66">
        <v>0</v>
      </c>
      <c r="D113" s="66">
        <v>0</v>
      </c>
      <c r="E113" s="66">
        <v>0</v>
      </c>
      <c r="F113" s="67" t="s">
        <v>295</v>
      </c>
    </row>
    <row r="114" spans="1:7" ht="16.5" customHeight="1">
      <c r="A114" s="68">
        <v>711</v>
      </c>
      <c r="B114" s="5" t="s">
        <v>396</v>
      </c>
      <c r="C114" s="69">
        <v>0</v>
      </c>
      <c r="D114" s="69">
        <v>0</v>
      </c>
      <c r="E114" s="69">
        <v>0</v>
      </c>
      <c r="F114" s="70" t="s">
        <v>295</v>
      </c>
    </row>
    <row r="115" spans="1:7" ht="16.5" customHeight="1">
      <c r="A115" s="64">
        <v>712</v>
      </c>
      <c r="B115" s="65" t="s">
        <v>397</v>
      </c>
      <c r="C115" s="66">
        <v>2</v>
      </c>
      <c r="D115" s="66">
        <v>7</v>
      </c>
      <c r="E115" s="66">
        <v>0</v>
      </c>
      <c r="F115" s="67" t="s">
        <v>100</v>
      </c>
    </row>
    <row r="116" spans="1:7" ht="16.5" customHeight="1">
      <c r="A116" s="68">
        <v>713</v>
      </c>
      <c r="B116" s="5" t="s">
        <v>398</v>
      </c>
      <c r="C116" s="69">
        <v>5</v>
      </c>
      <c r="D116" s="69">
        <v>1</v>
      </c>
      <c r="E116" s="69">
        <v>0</v>
      </c>
      <c r="F116" s="70" t="s">
        <v>100</v>
      </c>
    </row>
    <row r="117" spans="1:7" ht="16.5" customHeight="1">
      <c r="A117" s="64">
        <v>714</v>
      </c>
      <c r="B117" s="65" t="s">
        <v>399</v>
      </c>
      <c r="C117" s="66">
        <v>0</v>
      </c>
      <c r="D117" s="66">
        <v>0</v>
      </c>
      <c r="E117" s="66">
        <v>0</v>
      </c>
      <c r="F117" s="67" t="s">
        <v>295</v>
      </c>
    </row>
    <row r="118" spans="1:7" ht="16.5" customHeight="1">
      <c r="A118" s="68">
        <v>715</v>
      </c>
      <c r="B118" s="5" t="s">
        <v>400</v>
      </c>
      <c r="C118" s="69">
        <v>4</v>
      </c>
      <c r="D118" s="69">
        <v>7</v>
      </c>
      <c r="E118" s="69">
        <v>0</v>
      </c>
      <c r="F118" s="70" t="s">
        <v>314</v>
      </c>
    </row>
    <row r="119" spans="1:7" ht="16.5" customHeight="1">
      <c r="A119" s="128">
        <v>716</v>
      </c>
      <c r="B119" s="129" t="s">
        <v>401</v>
      </c>
      <c r="C119" s="130">
        <v>2</v>
      </c>
      <c r="D119" s="130">
        <v>2</v>
      </c>
      <c r="E119" s="130">
        <v>0</v>
      </c>
      <c r="F119" s="131" t="s">
        <v>1050</v>
      </c>
      <c r="G119" s="127"/>
    </row>
    <row r="120" spans="1:7" ht="16.5" customHeight="1">
      <c r="A120" s="68">
        <v>717</v>
      </c>
      <c r="B120" s="5" t="s">
        <v>402</v>
      </c>
      <c r="C120" s="69">
        <v>0</v>
      </c>
      <c r="D120" s="69">
        <v>0</v>
      </c>
      <c r="E120" s="69">
        <v>0</v>
      </c>
      <c r="F120" s="70" t="s">
        <v>295</v>
      </c>
    </row>
    <row r="121" spans="1:7" ht="16.5" customHeight="1">
      <c r="A121" s="64">
        <v>718</v>
      </c>
      <c r="B121" s="65" t="s">
        <v>403</v>
      </c>
      <c r="C121" s="66">
        <v>4</v>
      </c>
      <c r="D121" s="66">
        <v>2</v>
      </c>
      <c r="E121" s="66">
        <v>0</v>
      </c>
      <c r="F121" s="67" t="s">
        <v>100</v>
      </c>
    </row>
    <row r="122" spans="1:7" ht="16.5" customHeight="1">
      <c r="A122" s="122">
        <v>719</v>
      </c>
      <c r="B122" s="123" t="s">
        <v>404</v>
      </c>
      <c r="C122" s="124">
        <v>10</v>
      </c>
      <c r="D122" s="124">
        <v>23</v>
      </c>
      <c r="E122" s="124">
        <v>0</v>
      </c>
      <c r="F122" s="125"/>
      <c r="G122" s="127" t="s">
        <v>1046</v>
      </c>
    </row>
    <row r="123" spans="1:7" ht="16.5" customHeight="1">
      <c r="A123" s="64">
        <v>720</v>
      </c>
      <c r="B123" s="65" t="s">
        <v>405</v>
      </c>
      <c r="C123" s="66">
        <v>1</v>
      </c>
      <c r="D123" s="66">
        <v>0</v>
      </c>
      <c r="E123" s="66">
        <v>0</v>
      </c>
      <c r="F123" s="67" t="s">
        <v>314</v>
      </c>
    </row>
    <row r="124" spans="1:7" ht="16.5" customHeight="1">
      <c r="A124" s="68">
        <v>721</v>
      </c>
      <c r="B124" s="5" t="s">
        <v>406</v>
      </c>
      <c r="C124" s="69">
        <v>6</v>
      </c>
      <c r="D124" s="69">
        <v>1</v>
      </c>
      <c r="E124" s="69">
        <v>0</v>
      </c>
      <c r="F124" s="70" t="s">
        <v>100</v>
      </c>
    </row>
    <row r="125" spans="1:7" ht="16.5" customHeight="1">
      <c r="A125" s="64">
        <v>722</v>
      </c>
      <c r="B125" s="65" t="s">
        <v>407</v>
      </c>
      <c r="C125" s="66">
        <v>0</v>
      </c>
      <c r="D125" s="66">
        <v>0</v>
      </c>
      <c r="E125" s="66">
        <v>1</v>
      </c>
      <c r="F125" s="67" t="s">
        <v>100</v>
      </c>
    </row>
    <row r="126" spans="1:7" ht="16.5" customHeight="1">
      <c r="A126" s="68">
        <v>723</v>
      </c>
      <c r="B126" s="5" t="s">
        <v>408</v>
      </c>
      <c r="C126" s="69">
        <v>1</v>
      </c>
      <c r="D126" s="69">
        <v>4</v>
      </c>
      <c r="E126" s="69">
        <v>0</v>
      </c>
      <c r="F126" s="70" t="s">
        <v>868</v>
      </c>
    </row>
    <row r="127" spans="1:7" ht="16.5" customHeight="1">
      <c r="A127" s="64">
        <v>724</v>
      </c>
      <c r="B127" s="65" t="s">
        <v>409</v>
      </c>
      <c r="C127" s="66">
        <v>4</v>
      </c>
      <c r="D127" s="66">
        <v>5</v>
      </c>
      <c r="E127" s="66">
        <v>2</v>
      </c>
      <c r="F127" s="67" t="s">
        <v>100</v>
      </c>
    </row>
    <row r="128" spans="1:7" ht="16.5" customHeight="1">
      <c r="A128" s="68">
        <v>725</v>
      </c>
      <c r="B128" s="5" t="s">
        <v>410</v>
      </c>
      <c r="C128" s="69">
        <v>0</v>
      </c>
      <c r="D128" s="69">
        <v>1</v>
      </c>
      <c r="E128" s="69">
        <v>0</v>
      </c>
      <c r="F128" s="70" t="s">
        <v>100</v>
      </c>
    </row>
    <row r="129" spans="1:6" ht="16.5" customHeight="1">
      <c r="A129" s="64">
        <v>726</v>
      </c>
      <c r="B129" s="65" t="s">
        <v>411</v>
      </c>
      <c r="C129" s="66">
        <v>2</v>
      </c>
      <c r="D129" s="66">
        <v>33</v>
      </c>
      <c r="E129" s="66">
        <v>0</v>
      </c>
      <c r="F129" s="67" t="s">
        <v>100</v>
      </c>
    </row>
    <row r="130" spans="1:6" ht="16.5" customHeight="1">
      <c r="A130" s="68">
        <v>727</v>
      </c>
      <c r="B130" s="5" t="s">
        <v>412</v>
      </c>
      <c r="C130" s="69">
        <v>0</v>
      </c>
      <c r="D130" s="69">
        <v>1</v>
      </c>
      <c r="E130" s="69">
        <v>0</v>
      </c>
      <c r="F130" s="70" t="s">
        <v>100</v>
      </c>
    </row>
    <row r="131" spans="1:6" ht="16.5" customHeight="1">
      <c r="A131" s="64">
        <v>728</v>
      </c>
      <c r="B131" s="65" t="s">
        <v>413</v>
      </c>
      <c r="C131" s="66">
        <v>4</v>
      </c>
      <c r="D131" s="66">
        <v>5</v>
      </c>
      <c r="E131" s="66">
        <v>0</v>
      </c>
      <c r="F131" s="67" t="s">
        <v>100</v>
      </c>
    </row>
    <row r="132" spans="1:6" ht="16.5" customHeight="1">
      <c r="A132" s="68">
        <v>729</v>
      </c>
      <c r="B132" s="5" t="s">
        <v>414</v>
      </c>
      <c r="C132" s="69">
        <v>2</v>
      </c>
      <c r="D132" s="69">
        <v>3</v>
      </c>
      <c r="E132" s="69">
        <v>0</v>
      </c>
      <c r="F132" s="70" t="s">
        <v>100</v>
      </c>
    </row>
    <row r="133" spans="1:6" ht="16.5" customHeight="1">
      <c r="A133" s="64">
        <v>730</v>
      </c>
      <c r="B133" s="65" t="s">
        <v>415</v>
      </c>
      <c r="C133" s="66">
        <v>3</v>
      </c>
      <c r="D133" s="66">
        <v>1</v>
      </c>
      <c r="E133" s="66">
        <v>0</v>
      </c>
      <c r="F133" s="67" t="s">
        <v>314</v>
      </c>
    </row>
    <row r="134" spans="1:6" ht="16.5" customHeight="1">
      <c r="A134" s="68">
        <v>731</v>
      </c>
      <c r="B134" s="5" t="s">
        <v>416</v>
      </c>
      <c r="C134" s="69">
        <v>0</v>
      </c>
      <c r="D134" s="69">
        <v>0</v>
      </c>
      <c r="E134" s="69">
        <v>0</v>
      </c>
      <c r="F134" s="70" t="s">
        <v>295</v>
      </c>
    </row>
    <row r="135" spans="1:6" ht="16.5" customHeight="1">
      <c r="A135" s="64">
        <v>732</v>
      </c>
      <c r="B135" s="65" t="s">
        <v>417</v>
      </c>
      <c r="C135" s="66">
        <v>0</v>
      </c>
      <c r="D135" s="66">
        <v>3</v>
      </c>
      <c r="E135" s="66">
        <v>0</v>
      </c>
      <c r="F135" s="67" t="s">
        <v>100</v>
      </c>
    </row>
    <row r="136" spans="1:6" ht="16.5" customHeight="1">
      <c r="A136" s="68">
        <v>733</v>
      </c>
      <c r="B136" s="5" t="s">
        <v>418</v>
      </c>
      <c r="C136" s="69">
        <v>2</v>
      </c>
      <c r="D136" s="69">
        <v>2</v>
      </c>
      <c r="E136" s="69">
        <v>0</v>
      </c>
      <c r="F136" s="70" t="s">
        <v>100</v>
      </c>
    </row>
    <row r="137" spans="1:6" ht="16.5" customHeight="1">
      <c r="A137" s="64">
        <v>734</v>
      </c>
      <c r="B137" s="65" t="s">
        <v>419</v>
      </c>
      <c r="C137" s="66">
        <v>0</v>
      </c>
      <c r="D137" s="66">
        <v>0</v>
      </c>
      <c r="E137" s="66">
        <v>0</v>
      </c>
      <c r="F137" s="67" t="s">
        <v>295</v>
      </c>
    </row>
    <row r="138" spans="1:6" ht="16.5" customHeight="1">
      <c r="A138" s="68">
        <v>735</v>
      </c>
      <c r="B138" s="5" t="s">
        <v>420</v>
      </c>
      <c r="C138" s="69">
        <v>0</v>
      </c>
      <c r="D138" s="69">
        <v>2</v>
      </c>
      <c r="E138" s="69">
        <v>0</v>
      </c>
      <c r="F138" s="70" t="s">
        <v>100</v>
      </c>
    </row>
    <row r="139" spans="1:6" ht="16.5" customHeight="1">
      <c r="A139" s="72">
        <v>736</v>
      </c>
      <c r="B139" s="65" t="s">
        <v>421</v>
      </c>
      <c r="C139" s="66">
        <v>2</v>
      </c>
      <c r="D139" s="66">
        <v>0</v>
      </c>
      <c r="E139" s="66">
        <v>0</v>
      </c>
      <c r="F139" s="67" t="s">
        <v>314</v>
      </c>
    </row>
    <row r="140" spans="1:6" ht="16.5" customHeight="1">
      <c r="A140" s="73">
        <v>737</v>
      </c>
      <c r="B140" s="74" t="s">
        <v>422</v>
      </c>
      <c r="C140" s="75">
        <v>0</v>
      </c>
      <c r="D140" s="75">
        <v>0</v>
      </c>
      <c r="E140" s="75">
        <v>0</v>
      </c>
      <c r="F140" s="76" t="s">
        <v>295</v>
      </c>
    </row>
    <row r="142" spans="1:6">
      <c r="C142" s="63">
        <f>SUM(C4:C140)</f>
        <v>171</v>
      </c>
      <c r="D142" s="63">
        <f t="shared" ref="D142:E142" si="0">SUM(D4:D140)</f>
        <v>270</v>
      </c>
      <c r="E142" s="63">
        <f t="shared" si="0"/>
        <v>54</v>
      </c>
      <c r="F142" s="53">
        <f>COUNTIF(F4:F140,"")</f>
        <v>2</v>
      </c>
    </row>
  </sheetData>
  <mergeCells count="1">
    <mergeCell ref="A2:F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結果グラフ</vt:lpstr>
      <vt:lpstr>結果グラフ２</vt:lpstr>
      <vt:lpstr>医療技術評価（未収載）</vt:lpstr>
      <vt:lpstr>医療技術評価（既収載）</vt:lpstr>
      <vt:lpstr>保険局医療課 A区分</vt:lpstr>
      <vt:lpstr>集計</vt:lpstr>
      <vt:lpstr>'医療技術評価（既収載）'!Print_Area</vt:lpstr>
      <vt:lpstr>'保険局医療課 A区分'!Print_Area</vt:lpstr>
      <vt:lpstr>'保険局医療課 A区分'!Print_Titles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コメント</cp:lastModifiedBy>
  <cp:lastPrinted>2020-02-13T01:02:41Z</cp:lastPrinted>
  <dcterms:created xsi:type="dcterms:W3CDTF">2009-02-26T07:00:36Z</dcterms:created>
  <dcterms:modified xsi:type="dcterms:W3CDTF">2022-04-07T07:50:19Z</dcterms:modified>
</cp:coreProperties>
</file>